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hidePivotFieldList="1" defaultThemeVersion="124226"/>
  <bookViews>
    <workbookView xWindow="480" yWindow="1200" windowWidth="17955" windowHeight="10695"/>
  </bookViews>
  <sheets>
    <sheet name="تعاملات مدرسه" sheetId="1" r:id="rId1"/>
    <sheet name="امتیازات" sheetId="3" state="hidden" r:id="rId2"/>
    <sheet name="اسامی شهرستان و استان" sheetId="2" state="hidden" r:id="rId3"/>
  </sheets>
  <definedNames>
    <definedName name="_ftn1" localSheetId="0">'تعاملات مدرسه'!#REF!</definedName>
    <definedName name="_ftn2" localSheetId="0">'تعاملات مدرسه'!#REF!</definedName>
    <definedName name="_ftn3" localSheetId="0">'تعاملات مدرسه'!#REF!</definedName>
    <definedName name="_ftn4" localSheetId="0">'تعاملات مدرسه'!#REF!</definedName>
    <definedName name="_ftn5" localSheetId="0">'تعاملات مدرسه'!$A$26</definedName>
    <definedName name="_ftnref1" localSheetId="0">'تعاملات مدرسه'!#REF!</definedName>
    <definedName name="_ftnref2" localSheetId="0">'تعاملات مدرسه'!#REF!</definedName>
    <definedName name="_ftnref3" localSheetId="0">'تعاملات مدرسه'!#REF!</definedName>
    <definedName name="_ftnref4" localSheetId="0">'تعاملات مدرسه'!#REF!</definedName>
    <definedName name="_ftnref5" localSheetId="0">'تعاملات مدرسه'!#REF!</definedName>
  </definedNames>
  <calcPr calcId="144525"/>
</workbook>
</file>

<file path=xl/calcChain.xml><?xml version="1.0" encoding="utf-8"?>
<calcChain xmlns="http://schemas.openxmlformats.org/spreadsheetml/2006/main">
  <c r="B2" i="3" l="1"/>
  <c r="B3" i="3"/>
  <c r="B4" i="3"/>
  <c r="B5" i="3"/>
  <c r="B6" i="3"/>
  <c r="B7" i="3"/>
  <c r="B8" i="3"/>
  <c r="B9" i="3"/>
  <c r="B10" i="3"/>
  <c r="B11" i="3"/>
  <c r="F14" i="3" l="1"/>
  <c r="F13" i="3"/>
  <c r="E5" i="3"/>
  <c r="E2" i="3"/>
  <c r="E3" i="3"/>
  <c r="E4" i="3"/>
  <c r="E6" i="3"/>
  <c r="E7" i="3"/>
  <c r="E8" i="3"/>
  <c r="E9" i="3"/>
  <c r="E10" i="3"/>
  <c r="E11" i="3"/>
  <c r="C2" i="3"/>
  <c r="D2" i="3" s="1"/>
  <c r="C3" i="3"/>
  <c r="C4" i="3"/>
  <c r="D4" i="3" s="1"/>
  <c r="C5" i="3"/>
  <c r="D5" i="3" s="1"/>
  <c r="F5" i="3" s="1"/>
  <c r="C6" i="3"/>
  <c r="D6" i="3" s="1"/>
  <c r="F6" i="3" s="1"/>
  <c r="C7" i="3"/>
  <c r="D7" i="3" s="1"/>
  <c r="F7" i="3" s="1"/>
  <c r="C8" i="3"/>
  <c r="D8" i="3" s="1"/>
  <c r="F8" i="3" s="1"/>
  <c r="C9" i="3"/>
  <c r="D9" i="3" s="1"/>
  <c r="F9" i="3" s="1"/>
  <c r="C10" i="3"/>
  <c r="D10" i="3" s="1"/>
  <c r="F10" i="3" s="1"/>
  <c r="C11" i="3"/>
  <c r="D11" i="3" s="1"/>
  <c r="F11" i="3" s="1"/>
  <c r="F4" i="3" l="1"/>
  <c r="F2" i="3"/>
  <c r="D3" i="3"/>
  <c r="F3" i="3" s="1"/>
  <c r="F12" i="3" l="1"/>
  <c r="F15" i="3" s="1"/>
  <c r="F17" i="3" l="1"/>
  <c r="F16" i="3"/>
</calcChain>
</file>

<file path=xl/sharedStrings.xml><?xml version="1.0" encoding="utf-8"?>
<sst xmlns="http://schemas.openxmlformats.org/spreadsheetml/2006/main" count="517" uniqueCount="402">
  <si>
    <t>ردیف</t>
  </si>
  <si>
    <t>از</t>
  </si>
  <si>
    <t>تا</t>
  </si>
  <si>
    <t>نام شهر</t>
  </si>
  <si>
    <t>قم</t>
  </si>
  <si>
    <t>نام استان</t>
  </si>
  <si>
    <t>اردبيل</t>
  </si>
  <si>
    <t>اصفهان</t>
  </si>
  <si>
    <t>البرز</t>
  </si>
  <si>
    <t>ايلام</t>
  </si>
  <si>
    <t>آذربايجان شرقي</t>
  </si>
  <si>
    <t>آذربايجان غربي</t>
  </si>
  <si>
    <t>بوشهر</t>
  </si>
  <si>
    <t>تهران</t>
  </si>
  <si>
    <t>چارمحال وبختياري</t>
  </si>
  <si>
    <t>خراسان جنوبي( نهبندان)</t>
  </si>
  <si>
    <t>زنجان</t>
  </si>
  <si>
    <t>سمنان</t>
  </si>
  <si>
    <t>سيستان و بلوچستان</t>
  </si>
  <si>
    <t>فارس</t>
  </si>
  <si>
    <t>قزوين</t>
  </si>
  <si>
    <t>كردستان</t>
  </si>
  <si>
    <t>كرمان</t>
  </si>
  <si>
    <t>كرمانشاه</t>
  </si>
  <si>
    <t>كهگيلويه و بويراحمد</t>
  </si>
  <si>
    <t>گلستان</t>
  </si>
  <si>
    <t>گيلان</t>
  </si>
  <si>
    <t>لرستان</t>
  </si>
  <si>
    <t>مازندران</t>
  </si>
  <si>
    <t>مركزي</t>
  </si>
  <si>
    <t>هرمزگان</t>
  </si>
  <si>
    <t>همدان</t>
  </si>
  <si>
    <t>يزد</t>
  </si>
  <si>
    <t>پارس‌آباد مغان</t>
  </si>
  <si>
    <t>خلخال</t>
  </si>
  <si>
    <t>گِرمي</t>
  </si>
  <si>
    <t>مشكين‌شهر</t>
  </si>
  <si>
    <t>اردستان</t>
  </si>
  <si>
    <t>خوراسگان</t>
  </si>
  <si>
    <t>رهنان</t>
  </si>
  <si>
    <t>آران و بيدگل</t>
  </si>
  <si>
    <t>بيدگل</t>
  </si>
  <si>
    <t>تيران</t>
  </si>
  <si>
    <t>چادگان</t>
  </si>
  <si>
    <t>خميني‌شهر</t>
  </si>
  <si>
    <t>اندان</t>
  </si>
  <si>
    <t>خوانسار</t>
  </si>
  <si>
    <t>خور و بيابانك</t>
  </si>
  <si>
    <t>درچه</t>
  </si>
  <si>
    <t>دهاقان</t>
  </si>
  <si>
    <t>دولت آباد (برخوار)</t>
  </si>
  <si>
    <t>زرين شهر</t>
  </si>
  <si>
    <t>سپاهانشهر</t>
  </si>
  <si>
    <t>شاهين شهر</t>
  </si>
  <si>
    <t>شهرضا</t>
  </si>
  <si>
    <t>فريدن</t>
  </si>
  <si>
    <t>فلاورجان</t>
  </si>
  <si>
    <t>فولادشهر</t>
  </si>
  <si>
    <t>كاشان</t>
  </si>
  <si>
    <t>كوشك</t>
  </si>
  <si>
    <t>گلپايگان</t>
  </si>
  <si>
    <t>گلدشت</t>
  </si>
  <si>
    <t>مباركه</t>
  </si>
  <si>
    <t>ملك شهر</t>
  </si>
  <si>
    <t>نائين</t>
  </si>
  <si>
    <t>نجف‌آباد</t>
  </si>
  <si>
    <t>نطنز</t>
  </si>
  <si>
    <t>ورزنه</t>
  </si>
  <si>
    <t>ويلاشهر</t>
  </si>
  <si>
    <t>يزدانشهر</t>
  </si>
  <si>
    <t>حصارك</t>
  </si>
  <si>
    <t>كرج</t>
  </si>
  <si>
    <t>ماهدشت</t>
  </si>
  <si>
    <t>محمدشهر</t>
  </si>
  <si>
    <t>نظرآباد</t>
  </si>
  <si>
    <t>هشتگرد</t>
  </si>
  <si>
    <t>ايوانغرب</t>
  </si>
  <si>
    <t>آبدانان</t>
  </si>
  <si>
    <t>دهلران</t>
  </si>
  <si>
    <t>سرابله</t>
  </si>
  <si>
    <t>مهران</t>
  </si>
  <si>
    <t>اهر</t>
  </si>
  <si>
    <t>آذرشهر</t>
  </si>
  <si>
    <t>بناب</t>
  </si>
  <si>
    <t>تبريز</t>
  </si>
  <si>
    <t>جلفا هاديشهر</t>
  </si>
  <si>
    <t>خسروشاه</t>
  </si>
  <si>
    <t>سراب</t>
  </si>
  <si>
    <t>شبستر</t>
  </si>
  <si>
    <t>مراغه</t>
  </si>
  <si>
    <t>مرند</t>
  </si>
  <si>
    <t>ميانه</t>
  </si>
  <si>
    <t>هشترود</t>
  </si>
  <si>
    <t>تكاب</t>
  </si>
  <si>
    <t>چاي پاره</t>
  </si>
  <si>
    <t>خوي</t>
  </si>
  <si>
    <t>سلماس</t>
  </si>
  <si>
    <t>شاهين‌دژ</t>
  </si>
  <si>
    <t>ماكو</t>
  </si>
  <si>
    <t>مياندوآب</t>
  </si>
  <si>
    <t>نقده</t>
  </si>
  <si>
    <t>برازجان</t>
  </si>
  <si>
    <t>جم</t>
  </si>
  <si>
    <t>خورموج</t>
  </si>
  <si>
    <t>عسلويه</t>
  </si>
  <si>
    <t>كنگان</t>
  </si>
  <si>
    <t>گناوه</t>
  </si>
  <si>
    <t>انديشه شهريار</t>
  </si>
  <si>
    <t>بومهن رودهن( پردیس)</t>
  </si>
  <si>
    <t>پاكدشت</t>
  </si>
  <si>
    <t>پيشوا</t>
  </si>
  <si>
    <t>دماوند</t>
  </si>
  <si>
    <t>رباط‌كريم</t>
  </si>
  <si>
    <t>ري</t>
  </si>
  <si>
    <t>شهريار</t>
  </si>
  <si>
    <t>قدس</t>
  </si>
  <si>
    <t>قرچک</t>
  </si>
  <si>
    <t>قيامدشت</t>
  </si>
  <si>
    <t>ملارد</t>
  </si>
  <si>
    <t>نسيم شهر بهارستان</t>
  </si>
  <si>
    <t>واوان</t>
  </si>
  <si>
    <t>ورامين</t>
  </si>
  <si>
    <t>بروجن</t>
  </si>
  <si>
    <t>بن</t>
  </si>
  <si>
    <t>شهركرد</t>
  </si>
  <si>
    <t>فارسان</t>
  </si>
  <si>
    <t>فرخ شهر</t>
  </si>
  <si>
    <t>لردگان</t>
  </si>
  <si>
    <t>نهبندان</t>
  </si>
  <si>
    <t>اروند كنار</t>
  </si>
  <si>
    <t>اميديه</t>
  </si>
  <si>
    <t>انديمشك</t>
  </si>
  <si>
    <t>اندیکا</t>
  </si>
  <si>
    <t>اهواز</t>
  </si>
  <si>
    <t>ايذه</t>
  </si>
  <si>
    <t>آبادان</t>
  </si>
  <si>
    <t>باغ‌ملك</t>
  </si>
  <si>
    <t>بندر امام خميني</t>
  </si>
  <si>
    <t>بهبهان</t>
  </si>
  <si>
    <t>حصير آباد (اهواز)</t>
  </si>
  <si>
    <t>خرمشهر</t>
  </si>
  <si>
    <t>دزفول</t>
  </si>
  <si>
    <t>صفی آباد</t>
  </si>
  <si>
    <t>رامهرمز</t>
  </si>
  <si>
    <t>سوسنگرد</t>
  </si>
  <si>
    <t>شادگان</t>
  </si>
  <si>
    <t>شوش</t>
  </si>
  <si>
    <t>شوشتر</t>
  </si>
  <si>
    <t>ماهشهر</t>
  </si>
  <si>
    <t>مسجد سليمان</t>
  </si>
  <si>
    <t>ملاثاني</t>
  </si>
  <si>
    <t>هنديجان</t>
  </si>
  <si>
    <t>ابهر</t>
  </si>
  <si>
    <t>قيدار</t>
  </si>
  <si>
    <t>ماهنشان</t>
  </si>
  <si>
    <t>هيدج</t>
  </si>
  <si>
    <t>بسطام</t>
  </si>
  <si>
    <t>دامغان</t>
  </si>
  <si>
    <t>سرخه</t>
  </si>
  <si>
    <t>شاهرود</t>
  </si>
  <si>
    <t>گرمسار</t>
  </si>
  <si>
    <t>مهديشهر</t>
  </si>
  <si>
    <t>ايرانشهر</t>
  </si>
  <si>
    <t>بزمان</t>
  </si>
  <si>
    <t>چابهار</t>
  </si>
  <si>
    <t>خاش</t>
  </si>
  <si>
    <t>دلگان</t>
  </si>
  <si>
    <t>زابل</t>
  </si>
  <si>
    <t>زاهدان</t>
  </si>
  <si>
    <t>زهك</t>
  </si>
  <si>
    <t>سراوان</t>
  </si>
  <si>
    <t>هیرمند</t>
  </si>
  <si>
    <t>اردكان سپيدان</t>
  </si>
  <si>
    <t>ارسنجان</t>
  </si>
  <si>
    <t>استهبان</t>
  </si>
  <si>
    <t>اقليد</t>
  </si>
  <si>
    <t>آباده</t>
  </si>
  <si>
    <t>آباده طشك</t>
  </si>
  <si>
    <t>جهرم</t>
  </si>
  <si>
    <t>خرم‌بيد</t>
  </si>
  <si>
    <t>خفر</t>
  </si>
  <si>
    <t>داراب</t>
  </si>
  <si>
    <t>داراب- جنت شهر</t>
  </si>
  <si>
    <t>ششده</t>
  </si>
  <si>
    <t>شيراز</t>
  </si>
  <si>
    <t>فسا</t>
  </si>
  <si>
    <t>كازرون</t>
  </si>
  <si>
    <t>گراش</t>
  </si>
  <si>
    <t>گله دار</t>
  </si>
  <si>
    <t>لار</t>
  </si>
  <si>
    <t>لامرد</t>
  </si>
  <si>
    <t>مرودشت</t>
  </si>
  <si>
    <t>نورآباد ممسني</t>
  </si>
  <si>
    <t>ني ريز</t>
  </si>
  <si>
    <t>آبيك</t>
  </si>
  <si>
    <t>بوئين زهرا</t>
  </si>
  <si>
    <t>تاكستان</t>
  </si>
  <si>
    <t>جعفريه</t>
  </si>
  <si>
    <t>بيجار</t>
  </si>
  <si>
    <t>سريش آباد</t>
  </si>
  <si>
    <t>سقز</t>
  </si>
  <si>
    <t>سنندج</t>
  </si>
  <si>
    <t>قروه</t>
  </si>
  <si>
    <t>كامياران</t>
  </si>
  <si>
    <t>بردسير</t>
  </si>
  <si>
    <t>بم</t>
  </si>
  <si>
    <t>بياض</t>
  </si>
  <si>
    <t>جيرفت</t>
  </si>
  <si>
    <t>رفسنجان</t>
  </si>
  <si>
    <t>ريگان</t>
  </si>
  <si>
    <t>زرند</t>
  </si>
  <si>
    <t>سيرجان</t>
  </si>
  <si>
    <t>شهداد</t>
  </si>
  <si>
    <t>شهر بابك</t>
  </si>
  <si>
    <t>فهرج</t>
  </si>
  <si>
    <t>كشكوئيه</t>
  </si>
  <si>
    <t>كهنوج</t>
  </si>
  <si>
    <t>ماهان</t>
  </si>
  <si>
    <t>اسلام آباد غرب</t>
  </si>
  <si>
    <t>دالاهو</t>
  </si>
  <si>
    <t>سنقر</t>
  </si>
  <si>
    <t>صحنه</t>
  </si>
  <si>
    <t>قصر شيرين</t>
  </si>
  <si>
    <t>كنگاور</t>
  </si>
  <si>
    <t>گيلان غرب</t>
  </si>
  <si>
    <t>هرسين</t>
  </si>
  <si>
    <t>بهمئي</t>
  </si>
  <si>
    <t xml:space="preserve"> ياسوج</t>
  </si>
  <si>
    <t>سي سخت</t>
  </si>
  <si>
    <t>دهدشت</t>
  </si>
  <si>
    <t>گچساران</t>
  </si>
  <si>
    <t>انبارآلوم</t>
  </si>
  <si>
    <t>آزادشهر</t>
  </si>
  <si>
    <t>بندر تركمن</t>
  </si>
  <si>
    <t>راميان</t>
  </si>
  <si>
    <t>علي آباد كتول</t>
  </si>
  <si>
    <t>فاضل آباد</t>
  </si>
  <si>
    <t>گرگان</t>
  </si>
  <si>
    <t>گنبد كاووس</t>
  </si>
  <si>
    <t>مينودشت</t>
  </si>
  <si>
    <t>آستانه اشرفيه</t>
  </si>
  <si>
    <t>بندر انزلي</t>
  </si>
  <si>
    <t>تالش</t>
  </si>
  <si>
    <t>رشت</t>
  </si>
  <si>
    <t>رضوانشهر</t>
  </si>
  <si>
    <t>رودبار</t>
  </si>
  <si>
    <t>رودسر</t>
  </si>
  <si>
    <t>صومعه‌سرا</t>
  </si>
  <si>
    <t>ازنا</t>
  </si>
  <si>
    <t>الشتر</t>
  </si>
  <si>
    <t>اليگودرز</t>
  </si>
  <si>
    <t>بروجرد</t>
  </si>
  <si>
    <t>پلدختر</t>
  </si>
  <si>
    <t>خرم آباد</t>
  </si>
  <si>
    <t>درود</t>
  </si>
  <si>
    <t>كوهدشت</t>
  </si>
  <si>
    <t>نورآباد</t>
  </si>
  <si>
    <t>آمل</t>
  </si>
  <si>
    <t>بابل</t>
  </si>
  <si>
    <t>بهشهر</t>
  </si>
  <si>
    <t>تنكابن</t>
  </si>
  <si>
    <t>جويبار</t>
  </si>
  <si>
    <t>چالوس</t>
  </si>
  <si>
    <t>ساري</t>
  </si>
  <si>
    <t>فریدونکنار</t>
  </si>
  <si>
    <t>قائم شهر</t>
  </si>
  <si>
    <t>كلاردشت</t>
  </si>
  <si>
    <t>گلوگاه</t>
  </si>
  <si>
    <t>محمود آباد</t>
  </si>
  <si>
    <t>نكاء</t>
  </si>
  <si>
    <t>نوشهر</t>
  </si>
  <si>
    <t>اراك</t>
  </si>
  <si>
    <t>آستانه</t>
  </si>
  <si>
    <t>آشتيان</t>
  </si>
  <si>
    <t>خمين</t>
  </si>
  <si>
    <t>خنداب</t>
  </si>
  <si>
    <t>دليجان</t>
  </si>
  <si>
    <t>زرنديه</t>
  </si>
  <si>
    <t>ساوه</t>
  </si>
  <si>
    <t>سنجان</t>
  </si>
  <si>
    <t>محلات</t>
  </si>
  <si>
    <t>بشاگرد</t>
  </si>
  <si>
    <t>بندر عباس</t>
  </si>
  <si>
    <t>بندر لنگه</t>
  </si>
  <si>
    <t>پارسيان</t>
  </si>
  <si>
    <t>جاسك</t>
  </si>
  <si>
    <t>حاجي آباد</t>
  </si>
  <si>
    <t>رودان</t>
  </si>
  <si>
    <t>سيريك</t>
  </si>
  <si>
    <t>قشم</t>
  </si>
  <si>
    <t>كيش</t>
  </si>
  <si>
    <t>ميناب</t>
  </si>
  <si>
    <t>اسدآباد</t>
  </si>
  <si>
    <t>بهار همدان</t>
  </si>
  <si>
    <t>تويسركان</t>
  </si>
  <si>
    <t>فامنين</t>
  </si>
  <si>
    <t>قروه درجزين</t>
  </si>
  <si>
    <t>كبودرآهنگ</t>
  </si>
  <si>
    <t>ملاير</t>
  </si>
  <si>
    <t>نهاوند</t>
  </si>
  <si>
    <t>ابركوه</t>
  </si>
  <si>
    <t>احمدآباد</t>
  </si>
  <si>
    <t>اردكان</t>
  </si>
  <si>
    <t>بافق</t>
  </si>
  <si>
    <t>بهاباد</t>
  </si>
  <si>
    <t>تفت</t>
  </si>
  <si>
    <t>مِيبُد</t>
  </si>
  <si>
    <t>محمدآباد</t>
  </si>
  <si>
    <t>مهريز</t>
  </si>
  <si>
    <t>هرات (خاتم)</t>
  </si>
  <si>
    <t>مدت همکاری(روز)</t>
  </si>
  <si>
    <t>روز</t>
  </si>
  <si>
    <t>ماه</t>
  </si>
  <si>
    <t>سال</t>
  </si>
  <si>
    <t>خوزستان</t>
  </si>
  <si>
    <t>اروميه</t>
  </si>
  <si>
    <t>طرف تعامل</t>
  </si>
  <si>
    <t>نام طرف تعامل</t>
  </si>
  <si>
    <t>مکان طرف تعامل</t>
  </si>
  <si>
    <t>پذیرفتن انجام طرح پژوهشی</t>
  </si>
  <si>
    <t>همکاری در انجام طرح پژوهشی</t>
  </si>
  <si>
    <t>واگذاری انجام طرح پژوهشی</t>
  </si>
  <si>
    <t>تهیه بن کتاب</t>
  </si>
  <si>
    <t>شرکت در دوره ها و کارگاه ها</t>
  </si>
  <si>
    <t>همکاری با کتابخانه دیگر برای استفاده از منابع پژوهشی</t>
  </si>
  <si>
    <t>تهیه کتاب</t>
  </si>
  <si>
    <t xml:space="preserve">معرفی استاد جهت راهنمایی و مشاوره در امور پایان نامه، تحقیقات پایانی و برگزاری دوره و کارگاه پژوهشی </t>
  </si>
  <si>
    <t>واگذاری برگزاری همایش، جشنواره، نشست، کرسی و نمایشگاه</t>
  </si>
  <si>
    <t>همکاری در برگزاری همایش، جشنواره، نشست، کرسی و نمایشگاه</t>
  </si>
  <si>
    <t>برگزاری همایش، جشنواره، نشست،کرسی و نمایشگاه</t>
  </si>
  <si>
    <t>نام شهرستان</t>
  </si>
  <si>
    <t>نام مدرسه</t>
  </si>
  <si>
    <t>کد مدرسه</t>
  </si>
  <si>
    <t>11- تعاملات مدرسه با مراکز و موسسات دیگر در راستای انجام برنامه های پژوهشی</t>
  </si>
  <si>
    <t xml:space="preserve">  اهرم</t>
  </si>
  <si>
    <t xml:space="preserve">   اردبيل</t>
  </si>
  <si>
    <t xml:space="preserve">   اصفهان</t>
  </si>
  <si>
    <t xml:space="preserve">   البرز</t>
  </si>
  <si>
    <t xml:space="preserve">   ايلام</t>
  </si>
  <si>
    <t xml:space="preserve">   بوشهر</t>
  </si>
  <si>
    <t xml:space="preserve">   تهران</t>
  </si>
  <si>
    <t xml:space="preserve">   چارمحال وبختياري</t>
  </si>
  <si>
    <t xml:space="preserve">   خراسان جنوبي( نهبندان)</t>
  </si>
  <si>
    <t xml:space="preserve">   خوزستان</t>
  </si>
  <si>
    <t xml:space="preserve">   زنجان</t>
  </si>
  <si>
    <t xml:space="preserve">   سمنان</t>
  </si>
  <si>
    <t xml:space="preserve">   سيستان و بلوچستان</t>
  </si>
  <si>
    <t xml:space="preserve">   فارس</t>
  </si>
  <si>
    <t xml:space="preserve">   قزوين</t>
  </si>
  <si>
    <t xml:space="preserve">   قم</t>
  </si>
  <si>
    <t xml:space="preserve">   كردستان</t>
  </si>
  <si>
    <t xml:space="preserve">   كرمان</t>
  </si>
  <si>
    <t xml:space="preserve">   كرمانشاه</t>
  </si>
  <si>
    <t xml:space="preserve">   كهگيلويه و بويراحمد</t>
  </si>
  <si>
    <t xml:space="preserve">   گلستان</t>
  </si>
  <si>
    <t xml:space="preserve">   گيلان</t>
  </si>
  <si>
    <t xml:space="preserve">   لرستان</t>
  </si>
  <si>
    <t xml:space="preserve">   مازندران</t>
  </si>
  <si>
    <t xml:space="preserve">   مركزي</t>
  </si>
  <si>
    <t xml:space="preserve">   هرمزگان</t>
  </si>
  <si>
    <t xml:space="preserve">   همدان</t>
  </si>
  <si>
    <t xml:space="preserve">   يزد</t>
  </si>
  <si>
    <t xml:space="preserve">       آذربايجان شرقي</t>
  </si>
  <si>
    <t xml:space="preserve">    آذربايجان غربي</t>
  </si>
  <si>
    <t>انتخاب کنید</t>
  </si>
  <si>
    <t>تعداد روزهای تعامل</t>
  </si>
  <si>
    <t xml:space="preserve"> تعاملات</t>
  </si>
  <si>
    <t>نوع همکاری باید حتما پژوهشی باشد و مصادیق آن ذکر شده باشد در غیر اینصورت آن فعالیت حذف خواهد شد.</t>
  </si>
  <si>
    <t>نوع همکاری</t>
  </si>
  <si>
    <t>تعامل 1</t>
  </si>
  <si>
    <t>تعامل 2</t>
  </si>
  <si>
    <t>تعامل 3</t>
  </si>
  <si>
    <t>تعامل 4</t>
  </si>
  <si>
    <t>تعامل 5</t>
  </si>
  <si>
    <t>تعامل 6</t>
  </si>
  <si>
    <t>تعامل 7</t>
  </si>
  <si>
    <t>تعامل 8</t>
  </si>
  <si>
    <t>تعامل 9</t>
  </si>
  <si>
    <t>تعامل 10</t>
  </si>
  <si>
    <t>امتیاز</t>
  </si>
  <si>
    <t>امتیاز کلی</t>
  </si>
  <si>
    <t>تعاملاتی در این جدول ثبت شود که تاریخ شروع و تاریخ اتمام تعامل در بازه گزارش گیری باشد.</t>
  </si>
  <si>
    <t>نوع تعامل/همکاری ***</t>
  </si>
  <si>
    <t>توضیح نوع تعامل/ همکاری</t>
  </si>
  <si>
    <t>امتیاز نوع همکاری</t>
  </si>
  <si>
    <t>امتیاز برقراری هر تعامل</t>
  </si>
  <si>
    <t xml:space="preserve">جمع امتیاز کیفی </t>
  </si>
  <si>
    <t xml:space="preserve">جمع امتیاز کمی </t>
  </si>
  <si>
    <t>میانگین امتیاز کیفی</t>
  </si>
  <si>
    <t>امتیاز نهایی مدرسه</t>
  </si>
  <si>
    <t>امتیاز اضافی مدرسه</t>
  </si>
  <si>
    <t>تعداد تعاملات برقرار شده</t>
  </si>
  <si>
    <t>حیطه فعالیت طرف تعامل**</t>
  </si>
  <si>
    <t>تاریخ همکاری***</t>
  </si>
  <si>
    <r>
      <t xml:space="preserve">* منظور از برگزاری همایش، جشنواره، نشست و کرسی، نمایشگاه در </t>
    </r>
    <r>
      <rPr>
        <b/>
        <u/>
        <sz val="12"/>
        <color theme="1"/>
        <rFont val="B Nazanin"/>
        <charset val="178"/>
      </rPr>
      <t>ستون نوع همکاری</t>
    </r>
    <r>
      <rPr>
        <b/>
        <sz val="12"/>
        <color theme="1"/>
        <rFont val="B Nazanin"/>
        <charset val="178"/>
      </rPr>
      <t xml:space="preserve"> این است که سازمان مورد تعامل به درخواست مدرسه مسئولیت برگزاری این مجامع علمی را به عهده گرفته است.</t>
    </r>
  </si>
  <si>
    <r>
      <t xml:space="preserve">* منظور از واگذاری برگزاری همایش، جشنواره، نشست، کرسی و نمایشگاه در </t>
    </r>
    <r>
      <rPr>
        <b/>
        <u/>
        <sz val="12"/>
        <color theme="1"/>
        <rFont val="B Nazanin"/>
        <charset val="178"/>
      </rPr>
      <t>ستون نوع همکاری</t>
    </r>
    <r>
      <rPr>
        <b/>
        <sz val="12"/>
        <color theme="1"/>
        <rFont val="B Nazanin"/>
        <charset val="178"/>
      </rPr>
      <t xml:space="preserve"> این است که سازمان مورد تعامل مسئولیت برگزاری این مجامع علمی را به مدرسه واگذار کرده است.</t>
    </r>
  </si>
  <si>
    <r>
      <t xml:space="preserve">* منظور از همکاری در برگزاری همایش، جشنواره، نشست، کرسی و نمایشگاه در </t>
    </r>
    <r>
      <rPr>
        <b/>
        <u/>
        <sz val="12"/>
        <color theme="1"/>
        <rFont val="B Nazanin"/>
        <charset val="178"/>
      </rPr>
      <t>ستون نوع همکاری</t>
    </r>
    <r>
      <rPr>
        <b/>
        <sz val="12"/>
        <color theme="1"/>
        <rFont val="B Nazanin"/>
        <charset val="178"/>
      </rPr>
      <t xml:space="preserve"> این است که سازمان مورد تعامل با همکاری مدرسه این مجامع علمی را برگزار کرده است.</t>
    </r>
  </si>
  <si>
    <r>
      <t xml:space="preserve">* منظور از پذیرفتن انجام طرح پژوهشی در </t>
    </r>
    <r>
      <rPr>
        <b/>
        <u/>
        <sz val="12"/>
        <color theme="1"/>
        <rFont val="B Nazanin"/>
        <charset val="178"/>
      </rPr>
      <t>ستون نوع همکاری</t>
    </r>
    <r>
      <rPr>
        <b/>
        <sz val="12"/>
        <color theme="1"/>
        <rFont val="B Nazanin"/>
        <charset val="178"/>
      </rPr>
      <t xml:space="preserve"> این است که سازمان مورد تعامل به درخواست مدرسه مسئولیت انجام طرح پژوهشی را به عهده گرفته است.</t>
    </r>
  </si>
  <si>
    <r>
      <t xml:space="preserve">* منظور از واگذاری انجام طرح پژوهشی در </t>
    </r>
    <r>
      <rPr>
        <b/>
        <u/>
        <sz val="12"/>
        <color theme="1"/>
        <rFont val="B Nazanin"/>
        <charset val="178"/>
      </rPr>
      <t>ستون نوع همکاری</t>
    </r>
    <r>
      <rPr>
        <b/>
        <sz val="12"/>
        <color theme="1"/>
        <rFont val="B Nazanin"/>
        <charset val="178"/>
      </rPr>
      <t xml:space="preserve"> این است که سازمان مورد تعامل مسئولیت انجام طرح مورد نظر را به مدرسه واگذار کرده است.</t>
    </r>
  </si>
  <si>
    <r>
      <t>* منظور از همکاری در انجام طرح پژوهشی در</t>
    </r>
    <r>
      <rPr>
        <b/>
        <u/>
        <sz val="12"/>
        <color theme="1"/>
        <rFont val="B Nazanin"/>
        <charset val="178"/>
      </rPr>
      <t xml:space="preserve"> ستون نوع همکاری</t>
    </r>
    <r>
      <rPr>
        <b/>
        <sz val="12"/>
        <color theme="1"/>
        <rFont val="B Nazanin"/>
        <charset val="178"/>
      </rPr>
      <t xml:space="preserve"> این است که سازمان مورد تعامل با همکاری مدرسه انجام طرح پژوهشی را به عهده گرفته است.</t>
    </r>
  </si>
  <si>
    <t>** منظور از عمومی در ستون حیطه فعالیت، سازمان ها و نهاد هایی از قبیل فرمانداری، شهرداری، استانداری، سازمان حج و زیارت، بسیج، سپاه، نیروی انتظامی، اوقاف است.</t>
  </si>
  <si>
    <t>*** تاریخ همکاری را در دوره جاری گزارش گیری، به‌صورت دقیق و بدون ابهام درج نمایید و در صورت انجام چندین همکاری و تعامل با یک مرکز یا مؤسسه، لازم است هرکدام در ردیف جداگانه گزارش شود. بدیهی است در این صورت تاریخ انجام هریک، جداگانه و متفاوت خواهد بود.</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</si>
</sst>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Calibri"/>
      <family val="2"/>
      <scheme val="minor"/>
    </font>
    <font>
      <b/>
      <sz val="13"/>
      <color theme="1"/>
      <name val="B Nazanin"/>
      <charset val="178"/>
    </font>
    <font>
      <sz val="13"/>
      <color theme="1"/>
      <name val="B Nazanin"/>
      <charset val="178"/>
    </font>
    <font>
      <b/>
      <sz val="12"/>
      <color theme="1"/>
      <name val="B Nazanin"/>
      <charset val="178"/>
    </font>
    <font>
      <sz val="12"/>
      <color theme="1"/>
      <name val="B Nazanin"/>
      <charset val="178"/>
    </font>
    <font>
      <sz val="11"/>
      <color theme="1"/>
      <name val="B Nazanin"/>
      <charset val="178"/>
    </font>
    <font>
      <sz val="11"/>
      <color rgb="FF000000"/>
      <name val="Calibri"/>
      <family val="2"/>
      <charset val="178"/>
      <scheme val="minor"/>
    </font>
    <font>
      <sz val="14"/>
      <color rgb="FF000000"/>
      <name val="B Nazanin"/>
      <charset val="178"/>
    </font>
    <font>
      <b/>
      <u/>
      <sz val="12"/>
      <color theme="1"/>
      <name val="B Nazanin"/>
      <charset val="178"/>
    </font>
    <font>
      <b/>
      <sz val="11"/>
      <color theme="1"/>
      <name val="B Nazanin"/>
      <charset val="178"/>
    </font>
    <font>
      <b/>
      <sz val="14"/>
      <color theme="1"/>
      <name val="B Nazanin"/>
      <charset val="178"/>
    </font>
  </fonts>
  <fills count="10">
    <fill>
      <patternFill patternType="none"/>
    </fill>
    <fill>
      <patternFill patternType="gray125"/>
    </fill>
    <fill>
      <patternFill patternType="solid">
        <fgColor rgb="FFE1E1FF"/>
        <bgColor theme="0"/>
      </patternFill>
    </fill>
    <fill>
      <patternFill patternType="solid">
        <fgColor indexed="65"/>
        <bgColor theme="0"/>
      </patternFill>
    </fill>
    <fill>
      <patternFill patternType="solid">
        <fgColor rgb="FFF7F7FF"/>
        <bgColor theme="0"/>
      </patternFill>
    </fill>
    <fill>
      <patternFill patternType="solid">
        <fgColor rgb="FFE1E1FF"/>
        <bgColor indexed="64"/>
      </patternFill>
    </fill>
    <fill>
      <patternFill patternType="solid">
        <fgColor rgb="FFD9FFD9"/>
        <bgColor indexed="64"/>
      </patternFill>
    </fill>
    <fill>
      <patternFill patternType="solid">
        <fgColor rgb="FFF5EBFF"/>
        <bgColor indexed="64"/>
      </patternFill>
    </fill>
    <fill>
      <patternFill patternType="solid">
        <fgColor rgb="FFFFC000"/>
        <bgColor indexed="64"/>
      </patternFill>
    </fill>
    <fill>
      <patternFill patternType="solid">
        <fgColor rgb="FFF2E5FF"/>
        <bgColor indexed="64"/>
      </patternFill>
    </fill>
  </fills>
  <borders count="4">
    <border>
      <left/>
      <right/>
      <top/>
      <bottom/>
      <diagonal/>
    </border>
    <border>
      <left style="thin">
        <color rgb="FFC1C1FF"/>
      </left>
      <right style="thin">
        <color rgb="FFC1C1FF"/>
      </right>
      <top style="thin">
        <color rgb="FFC1C1FF"/>
      </top>
      <bottom style="thin">
        <color rgb="FFC1C1F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6" fillId="0" borderId="0"/>
  </cellStyleXfs>
  <cellXfs count="46">
    <xf numFmtId="0" fontId="0" fillId="0" borderId="0" xfId="0"/>
    <xf numFmtId="0" fontId="4" fillId="0" borderId="0" xfId="0" applyFont="1" applyAlignment="1">
      <alignment horizontal="center" vertical="center" wrapText="1"/>
    </xf>
    <xf numFmtId="0" fontId="1" fillId="3" borderId="0" xfId="0" applyFont="1" applyFill="1" applyBorder="1" applyAlignment="1">
      <alignment vertical="center" wrapText="1" readingOrder="2"/>
    </xf>
    <xf numFmtId="0" fontId="2" fillId="3" borderId="0" xfId="0" applyFont="1" applyFill="1" applyBorder="1" applyAlignment="1"/>
    <xf numFmtId="0" fontId="3" fillId="3" borderId="0" xfId="0" applyFont="1" applyFill="1" applyBorder="1" applyAlignment="1">
      <alignment horizontal="center" vertical="center"/>
    </xf>
    <xf numFmtId="0" fontId="4" fillId="3" borderId="0" xfId="0" applyFont="1" applyFill="1" applyBorder="1" applyAlignment="1"/>
    <xf numFmtId="0" fontId="4" fillId="3" borderId="0" xfId="0" applyFont="1" applyFill="1" applyBorder="1" applyAlignment="1">
      <alignment wrapText="1"/>
    </xf>
    <xf numFmtId="0" fontId="5" fillId="3" borderId="0" xfId="0" applyFont="1" applyFill="1" applyBorder="1" applyAlignment="1">
      <alignment wrapText="1"/>
    </xf>
    <xf numFmtId="0" fontId="5" fillId="3" borderId="0" xfId="0" applyFont="1" applyFill="1" applyBorder="1" applyAlignment="1">
      <alignment vertical="center" wrapText="1" readingOrder="2"/>
    </xf>
    <xf numFmtId="0" fontId="0" fillId="3" borderId="0" xfId="0" applyFill="1" applyBorder="1" applyAlignment="1">
      <alignment horizontal="center" vertical="center" wrapText="1" readingOrder="2"/>
    </xf>
    <xf numFmtId="0" fontId="4" fillId="3" borderId="0" xfId="0" applyFont="1" applyFill="1" applyBorder="1" applyAlignment="1">
      <alignment wrapText="1" readingOrder="2"/>
    </xf>
    <xf numFmtId="0" fontId="5" fillId="3" borderId="0" xfId="0" applyFont="1" applyFill="1" applyBorder="1" applyAlignment="1">
      <alignment wrapText="1" readingOrder="2"/>
    </xf>
    <xf numFmtId="0" fontId="3" fillId="2" borderId="1" xfId="0" applyFont="1" applyFill="1" applyBorder="1" applyAlignment="1">
      <alignment horizontal="center" vertical="center" wrapText="1" readingOrder="2"/>
    </xf>
    <xf numFmtId="0" fontId="4" fillId="3" borderId="1" xfId="0" applyFont="1" applyFill="1" applyBorder="1" applyAlignment="1">
      <alignment horizontal="center" vertical="center" wrapText="1" readingOrder="2"/>
    </xf>
    <xf numFmtId="0" fontId="4" fillId="4" borderId="1" xfId="0" applyNumberFormat="1" applyFont="1" applyFill="1" applyBorder="1" applyAlignment="1">
      <alignment horizontal="center" vertical="center" wrapText="1" readingOrder="2"/>
    </xf>
    <xf numFmtId="0" fontId="7" fillId="0" borderId="2" xfId="1" applyFont="1" applyFill="1" applyBorder="1" applyAlignment="1">
      <alignment horizontal="center" vertical="center" readingOrder="2"/>
    </xf>
    <xf numFmtId="0" fontId="5" fillId="0" borderId="0" xfId="0" applyFont="1" applyAlignment="1">
      <alignment horizontal="center" vertical="center"/>
    </xf>
    <xf numFmtId="0" fontId="5" fillId="3" borderId="0" xfId="0" applyFont="1" applyFill="1" applyBorder="1" applyAlignment="1">
      <alignment horizontal="center" vertical="center" wrapText="1"/>
    </xf>
    <xf numFmtId="0" fontId="5" fillId="0" borderId="2" xfId="0" applyFont="1" applyBorder="1" applyAlignment="1">
      <alignment horizontal="center" vertical="center"/>
    </xf>
    <xf numFmtId="0" fontId="10" fillId="0" borderId="2" xfId="0" applyFont="1" applyBorder="1" applyAlignment="1">
      <alignment horizontal="center" vertical="center" wrapText="1"/>
    </xf>
    <xf numFmtId="0" fontId="10" fillId="6" borderId="2" xfId="0" applyFont="1" applyFill="1" applyBorder="1" applyAlignment="1">
      <alignment horizontal="center" vertical="center" wrapText="1"/>
    </xf>
    <xf numFmtId="0" fontId="5" fillId="0" borderId="3" xfId="0" applyFont="1" applyBorder="1" applyAlignment="1">
      <alignment horizontal="center" vertical="center"/>
    </xf>
    <xf numFmtId="0" fontId="3" fillId="5" borderId="2" xfId="0" applyFont="1" applyFill="1" applyBorder="1" applyAlignment="1">
      <alignment horizontal="center" vertical="center" wrapText="1" readingOrder="2"/>
    </xf>
    <xf numFmtId="0" fontId="4"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wrapText="1"/>
    </xf>
    <xf numFmtId="0" fontId="4" fillId="0"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5" fillId="0" borderId="2" xfId="0" applyFont="1" applyBorder="1" applyAlignment="1">
      <alignment wrapText="1"/>
    </xf>
    <xf numFmtId="0" fontId="9" fillId="0" borderId="2" xfId="0" applyFont="1" applyBorder="1" applyAlignment="1">
      <alignment horizontal="right" readingOrder="2"/>
    </xf>
    <xf numFmtId="0" fontId="5" fillId="0" borderId="2" xfId="0" applyFont="1" applyBorder="1" applyAlignment="1">
      <alignment horizontal="right" indent="1"/>
    </xf>
    <xf numFmtId="0" fontId="9" fillId="0" borderId="2" xfId="0" applyFont="1" applyBorder="1" applyAlignment="1">
      <alignment horizontal="right"/>
    </xf>
    <xf numFmtId="0" fontId="10" fillId="7" borderId="2" xfId="0" applyFont="1" applyFill="1" applyBorder="1" applyAlignment="1">
      <alignment horizontal="center" vertical="center" wrapText="1"/>
    </xf>
    <xf numFmtId="0" fontId="10" fillId="8"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10" fillId="9" borderId="2" xfId="0" applyFont="1" applyFill="1" applyBorder="1" applyAlignment="1">
      <alignment horizontal="center" vertical="center"/>
    </xf>
    <xf numFmtId="0" fontId="5" fillId="0" borderId="3" xfId="0" applyFont="1" applyFill="1" applyBorder="1" applyAlignment="1">
      <alignment horizontal="center" vertical="center"/>
    </xf>
    <xf numFmtId="1" fontId="10" fillId="9" borderId="2" xfId="0" applyNumberFormat="1" applyFont="1" applyFill="1" applyBorder="1" applyAlignment="1">
      <alignment horizontal="center" vertical="center"/>
    </xf>
    <xf numFmtId="0" fontId="3" fillId="3" borderId="0" xfId="0" applyFont="1" applyFill="1" applyBorder="1" applyAlignment="1">
      <alignment horizontal="right" vertical="center" wrapText="1" readingOrder="2"/>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readingOrder="2"/>
    </xf>
    <xf numFmtId="0" fontId="3" fillId="3" borderId="0" xfId="0" applyFont="1" applyFill="1" applyBorder="1" applyAlignment="1">
      <alignment horizontal="right" vertical="center" wrapText="1"/>
    </xf>
    <xf numFmtId="0" fontId="1" fillId="3" borderId="0" xfId="0" applyFont="1" applyFill="1" applyBorder="1" applyAlignment="1">
      <alignment horizontal="right" vertical="center" wrapText="1" readingOrder="2"/>
    </xf>
    <xf numFmtId="0" fontId="3" fillId="0" borderId="0" xfId="0" applyFont="1" applyFill="1" applyBorder="1" applyAlignment="1">
      <alignment horizontal="right" vertical="center" wrapText="1" readingOrder="2"/>
    </xf>
    <xf numFmtId="0" fontId="10" fillId="9" borderId="2" xfId="0" applyFont="1" applyFill="1" applyBorder="1" applyAlignment="1">
      <alignment horizontal="center" vertical="center"/>
    </xf>
  </cellXfs>
  <cellStyles count="2">
    <cellStyle name="Normal" xfId="0" builtinId="0"/>
    <cellStyle name="Normal 2 3" xfId="1"/>
  </cellStyles>
  <dxfs count="0"/>
  <tableStyles count="0" defaultTableStyle="TableStyleMedium2" defaultPivotStyle="PivotStyleLight16"/>
  <colors>
    <mruColors>
      <color rgb="FFF5EBFF"/>
      <color rgb="FFFFF7F9"/>
      <color rgb="FFF7F7FF"/>
      <color rgb="FFC1C1FF"/>
      <color rgb="FFD9FFD9"/>
      <color rgb="FFD9D9FF"/>
      <color rgb="FFE1E1FF"/>
      <color rgb="FFEBEBFF"/>
      <color rgb="FFE7E7FF"/>
      <color rgb="FFEFE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tint="0.39997558519241921"/>
  </sheetPr>
  <dimension ref="A1:R46"/>
  <sheetViews>
    <sheetView rightToLeft="1" tabSelected="1" zoomScale="60" zoomScaleNormal="60" workbookViewId="0">
      <selection activeCell="A18" sqref="A18:I18"/>
    </sheetView>
  </sheetViews>
  <sheetFormatPr defaultRowHeight="18.75"/>
  <cols>
    <col min="1" max="1" width="6.85546875" style="5" customWidth="1"/>
    <col min="2" max="2" width="11.7109375" style="5" customWidth="1"/>
    <col min="3" max="3" width="9.85546875" style="5" customWidth="1"/>
    <col min="4" max="4" width="11.5703125" style="5" customWidth="1"/>
    <col min="5" max="5" width="40.5703125" style="5" customWidth="1"/>
    <col min="6" max="6" width="21" style="5" customWidth="1"/>
    <col min="7" max="7" width="29.5703125" style="5" customWidth="1"/>
    <col min="8" max="9" width="21.140625" style="5" customWidth="1"/>
    <col min="10" max="10" width="19.42578125" style="5" customWidth="1"/>
    <col min="11" max="11" width="18.42578125" style="5" customWidth="1"/>
    <col min="12" max="17" width="6.5703125" style="5" customWidth="1"/>
    <col min="18" max="18" width="11.85546875" style="5" customWidth="1"/>
    <col min="19" max="16384" width="9.140625" style="5"/>
  </cols>
  <sheetData>
    <row r="1" spans="1:18" s="3" customFormat="1" ht="60" customHeight="1">
      <c r="A1" s="43" t="s">
        <v>333</v>
      </c>
      <c r="B1" s="43"/>
      <c r="C1" s="43"/>
      <c r="D1" s="43"/>
      <c r="E1" s="43"/>
      <c r="F1" s="43"/>
      <c r="G1" s="43"/>
      <c r="H1" s="43"/>
      <c r="I1" s="2"/>
      <c r="J1" s="2"/>
      <c r="K1" s="2"/>
      <c r="L1" s="2"/>
      <c r="M1" s="2"/>
      <c r="N1" s="2"/>
      <c r="O1" s="2"/>
      <c r="P1" s="2"/>
      <c r="Q1" s="2"/>
      <c r="R1" s="2"/>
    </row>
    <row r="2" spans="1:18" s="4" customFormat="1" ht="25.5" customHeight="1">
      <c r="A2" s="41" t="s">
        <v>0</v>
      </c>
      <c r="B2" s="41" t="s">
        <v>330</v>
      </c>
      <c r="C2" s="41" t="s">
        <v>331</v>
      </c>
      <c r="D2" s="41" t="s">
        <v>332</v>
      </c>
      <c r="E2" s="41" t="s">
        <v>382</v>
      </c>
      <c r="F2" s="41" t="s">
        <v>383</v>
      </c>
      <c r="G2" s="41" t="s">
        <v>316</v>
      </c>
      <c r="H2" s="41" t="s">
        <v>317</v>
      </c>
      <c r="I2" s="41" t="s">
        <v>392</v>
      </c>
      <c r="J2" s="41" t="s">
        <v>318</v>
      </c>
      <c r="K2" s="41"/>
      <c r="L2" s="40" t="s">
        <v>393</v>
      </c>
      <c r="M2" s="40"/>
      <c r="N2" s="40"/>
      <c r="O2" s="40"/>
      <c r="P2" s="40"/>
      <c r="Q2" s="40"/>
      <c r="R2" s="41" t="s">
        <v>310</v>
      </c>
    </row>
    <row r="3" spans="1:18" s="4" customFormat="1" ht="21">
      <c r="A3" s="41"/>
      <c r="B3" s="41"/>
      <c r="C3" s="41"/>
      <c r="D3" s="41"/>
      <c r="E3" s="41"/>
      <c r="F3" s="41"/>
      <c r="G3" s="41"/>
      <c r="H3" s="41"/>
      <c r="I3" s="41"/>
      <c r="J3" s="41" t="s">
        <v>5</v>
      </c>
      <c r="K3" s="41" t="s">
        <v>3</v>
      </c>
      <c r="L3" s="41" t="s">
        <v>1</v>
      </c>
      <c r="M3" s="41"/>
      <c r="N3" s="41"/>
      <c r="O3" s="41" t="s">
        <v>2</v>
      </c>
      <c r="P3" s="41"/>
      <c r="Q3" s="41"/>
      <c r="R3" s="41"/>
    </row>
    <row r="4" spans="1:18" s="4" customFormat="1" ht="21">
      <c r="A4" s="41"/>
      <c r="B4" s="41"/>
      <c r="C4" s="41"/>
      <c r="D4" s="41"/>
      <c r="E4" s="41"/>
      <c r="F4" s="41"/>
      <c r="G4" s="41"/>
      <c r="H4" s="41"/>
      <c r="I4" s="41"/>
      <c r="J4" s="41"/>
      <c r="K4" s="41"/>
      <c r="L4" s="12" t="s">
        <v>311</v>
      </c>
      <c r="M4" s="12" t="s">
        <v>312</v>
      </c>
      <c r="N4" s="12" t="s">
        <v>313</v>
      </c>
      <c r="O4" s="12" t="s">
        <v>311</v>
      </c>
      <c r="P4" s="12" t="s">
        <v>312</v>
      </c>
      <c r="Q4" s="12" t="s">
        <v>313</v>
      </c>
      <c r="R4" s="41"/>
    </row>
    <row r="5" spans="1:18" ht="60" customHeight="1">
      <c r="A5" s="14"/>
      <c r="B5" s="14"/>
      <c r="C5" s="14"/>
      <c r="D5" s="14"/>
      <c r="E5" s="14" t="s">
        <v>364</v>
      </c>
      <c r="F5" s="14"/>
      <c r="G5" s="14" t="s">
        <v>364</v>
      </c>
      <c r="H5" s="14"/>
      <c r="I5" s="14" t="s">
        <v>364</v>
      </c>
      <c r="J5" s="14" t="s">
        <v>364</v>
      </c>
      <c r="K5" s="14" t="s">
        <v>364</v>
      </c>
      <c r="L5" s="14" t="s">
        <v>364</v>
      </c>
      <c r="M5" s="14" t="s">
        <v>364</v>
      </c>
      <c r="N5" s="14" t="s">
        <v>364</v>
      </c>
      <c r="O5" s="14" t="s">
        <v>364</v>
      </c>
      <c r="P5" s="14" t="s">
        <v>364</v>
      </c>
      <c r="Q5" s="14" t="s">
        <v>364</v>
      </c>
      <c r="R5" s="14"/>
    </row>
    <row r="6" spans="1:18" s="6" customFormat="1" ht="60" customHeight="1">
      <c r="A6" s="13"/>
      <c r="B6" s="13"/>
      <c r="C6" s="13"/>
      <c r="D6" s="13"/>
      <c r="E6" s="13" t="s">
        <v>364</v>
      </c>
      <c r="F6" s="13"/>
      <c r="G6" s="13" t="s">
        <v>364</v>
      </c>
      <c r="H6" s="13"/>
      <c r="I6" s="13" t="s">
        <v>364</v>
      </c>
      <c r="J6" s="13" t="s">
        <v>364</v>
      </c>
      <c r="K6" s="13" t="s">
        <v>364</v>
      </c>
      <c r="L6" s="13" t="s">
        <v>364</v>
      </c>
      <c r="M6" s="13" t="s">
        <v>364</v>
      </c>
      <c r="N6" s="13" t="s">
        <v>364</v>
      </c>
      <c r="O6" s="13" t="s">
        <v>364</v>
      </c>
      <c r="P6" s="13" t="s">
        <v>364</v>
      </c>
      <c r="Q6" s="13" t="s">
        <v>364</v>
      </c>
      <c r="R6" s="13"/>
    </row>
    <row r="7" spans="1:18" s="6" customFormat="1" ht="60" customHeight="1">
      <c r="A7" s="14"/>
      <c r="B7" s="14"/>
      <c r="C7" s="14"/>
      <c r="D7" s="14"/>
      <c r="E7" s="14" t="s">
        <v>364</v>
      </c>
      <c r="F7" s="14"/>
      <c r="G7" s="14" t="s">
        <v>364</v>
      </c>
      <c r="H7" s="14"/>
      <c r="I7" s="14" t="s">
        <v>364</v>
      </c>
      <c r="J7" s="14" t="s">
        <v>364</v>
      </c>
      <c r="K7" s="14" t="s">
        <v>364</v>
      </c>
      <c r="L7" s="14" t="s">
        <v>364</v>
      </c>
      <c r="M7" s="14" t="s">
        <v>364</v>
      </c>
      <c r="N7" s="14" t="s">
        <v>364</v>
      </c>
      <c r="O7" s="14" t="s">
        <v>364</v>
      </c>
      <c r="P7" s="14" t="s">
        <v>364</v>
      </c>
      <c r="Q7" s="14" t="s">
        <v>364</v>
      </c>
      <c r="R7" s="14"/>
    </row>
    <row r="8" spans="1:18" s="6" customFormat="1" ht="60" customHeight="1">
      <c r="A8" s="13"/>
      <c r="B8" s="13"/>
      <c r="C8" s="13"/>
      <c r="D8" s="13"/>
      <c r="E8" s="13" t="s">
        <v>364</v>
      </c>
      <c r="F8" s="13"/>
      <c r="G8" s="13" t="s">
        <v>364</v>
      </c>
      <c r="H8" s="13"/>
      <c r="I8" s="13" t="s">
        <v>364</v>
      </c>
      <c r="J8" s="13" t="s">
        <v>364</v>
      </c>
      <c r="K8" s="13" t="s">
        <v>364</v>
      </c>
      <c r="L8" s="13" t="s">
        <v>364</v>
      </c>
      <c r="M8" s="13" t="s">
        <v>364</v>
      </c>
      <c r="N8" s="13" t="s">
        <v>364</v>
      </c>
      <c r="O8" s="13" t="s">
        <v>364</v>
      </c>
      <c r="P8" s="13" t="s">
        <v>364</v>
      </c>
      <c r="Q8" s="13" t="s">
        <v>364</v>
      </c>
      <c r="R8" s="13"/>
    </row>
    <row r="9" spans="1:18" s="6" customFormat="1" ht="60" customHeight="1">
      <c r="A9" s="14"/>
      <c r="B9" s="14"/>
      <c r="C9" s="14"/>
      <c r="D9" s="14"/>
      <c r="E9" s="14" t="s">
        <v>364</v>
      </c>
      <c r="F9" s="14"/>
      <c r="G9" s="14" t="s">
        <v>364</v>
      </c>
      <c r="H9" s="14"/>
      <c r="I9" s="14" t="s">
        <v>364</v>
      </c>
      <c r="J9" s="14" t="s">
        <v>364</v>
      </c>
      <c r="K9" s="14" t="s">
        <v>364</v>
      </c>
      <c r="L9" s="14" t="s">
        <v>364</v>
      </c>
      <c r="M9" s="14" t="s">
        <v>364</v>
      </c>
      <c r="N9" s="14" t="s">
        <v>364</v>
      </c>
      <c r="O9" s="14" t="s">
        <v>364</v>
      </c>
      <c r="P9" s="14" t="s">
        <v>364</v>
      </c>
      <c r="Q9" s="14" t="s">
        <v>364</v>
      </c>
      <c r="R9" s="14"/>
    </row>
    <row r="10" spans="1:18" s="6" customFormat="1" ht="60" customHeight="1">
      <c r="A10" s="13"/>
      <c r="B10" s="13"/>
      <c r="C10" s="13"/>
      <c r="D10" s="13"/>
      <c r="E10" s="13" t="s">
        <v>364</v>
      </c>
      <c r="F10" s="13"/>
      <c r="G10" s="13" t="s">
        <v>364</v>
      </c>
      <c r="H10" s="13"/>
      <c r="I10" s="13" t="s">
        <v>364</v>
      </c>
      <c r="J10" s="13" t="s">
        <v>364</v>
      </c>
      <c r="K10" s="13" t="s">
        <v>364</v>
      </c>
      <c r="L10" s="13" t="s">
        <v>364</v>
      </c>
      <c r="M10" s="13" t="s">
        <v>364</v>
      </c>
      <c r="N10" s="13" t="s">
        <v>364</v>
      </c>
      <c r="O10" s="13" t="s">
        <v>364</v>
      </c>
      <c r="P10" s="13" t="s">
        <v>364</v>
      </c>
      <c r="Q10" s="13" t="s">
        <v>364</v>
      </c>
      <c r="R10" s="13"/>
    </row>
    <row r="11" spans="1:18" s="6" customFormat="1" ht="60" customHeight="1">
      <c r="A11" s="14"/>
      <c r="B11" s="14"/>
      <c r="C11" s="14"/>
      <c r="D11" s="14"/>
      <c r="E11" s="14" t="s">
        <v>364</v>
      </c>
      <c r="F11" s="14"/>
      <c r="G11" s="14" t="s">
        <v>364</v>
      </c>
      <c r="H11" s="14"/>
      <c r="I11" s="14" t="s">
        <v>364</v>
      </c>
      <c r="J11" s="14" t="s">
        <v>364</v>
      </c>
      <c r="K11" s="14" t="s">
        <v>364</v>
      </c>
      <c r="L11" s="14" t="s">
        <v>364</v>
      </c>
      <c r="M11" s="14" t="s">
        <v>364</v>
      </c>
      <c r="N11" s="14" t="s">
        <v>364</v>
      </c>
      <c r="O11" s="14" t="s">
        <v>364</v>
      </c>
      <c r="P11" s="14" t="s">
        <v>364</v>
      </c>
      <c r="Q11" s="14" t="s">
        <v>364</v>
      </c>
      <c r="R11" s="14"/>
    </row>
    <row r="12" spans="1:18" s="6" customFormat="1" ht="60" customHeight="1">
      <c r="A12" s="13"/>
      <c r="B12" s="13"/>
      <c r="C12" s="13"/>
      <c r="D12" s="13"/>
      <c r="E12" s="13" t="s">
        <v>364</v>
      </c>
      <c r="F12" s="13"/>
      <c r="G12" s="13" t="s">
        <v>364</v>
      </c>
      <c r="H12" s="13"/>
      <c r="I12" s="13" t="s">
        <v>364</v>
      </c>
      <c r="J12" s="13" t="s">
        <v>364</v>
      </c>
      <c r="K12" s="13" t="s">
        <v>364</v>
      </c>
      <c r="L12" s="13" t="s">
        <v>364</v>
      </c>
      <c r="M12" s="13" t="s">
        <v>364</v>
      </c>
      <c r="N12" s="13" t="s">
        <v>364</v>
      </c>
      <c r="O12" s="13" t="s">
        <v>364</v>
      </c>
      <c r="P12" s="13" t="s">
        <v>364</v>
      </c>
      <c r="Q12" s="13" t="s">
        <v>364</v>
      </c>
      <c r="R12" s="13"/>
    </row>
    <row r="13" spans="1:18" s="6" customFormat="1" ht="60" customHeight="1">
      <c r="A13" s="14"/>
      <c r="B13" s="14"/>
      <c r="C13" s="14"/>
      <c r="D13" s="14"/>
      <c r="E13" s="14" t="s">
        <v>364</v>
      </c>
      <c r="F13" s="14"/>
      <c r="G13" s="14" t="s">
        <v>364</v>
      </c>
      <c r="H13" s="14"/>
      <c r="I13" s="14" t="s">
        <v>364</v>
      </c>
      <c r="J13" s="14" t="s">
        <v>364</v>
      </c>
      <c r="K13" s="14" t="s">
        <v>364</v>
      </c>
      <c r="L13" s="14" t="s">
        <v>364</v>
      </c>
      <c r="M13" s="14" t="s">
        <v>364</v>
      </c>
      <c r="N13" s="14" t="s">
        <v>364</v>
      </c>
      <c r="O13" s="14" t="s">
        <v>364</v>
      </c>
      <c r="P13" s="14" t="s">
        <v>364</v>
      </c>
      <c r="Q13" s="14" t="s">
        <v>364</v>
      </c>
      <c r="R13" s="14"/>
    </row>
    <row r="14" spans="1:18" s="6" customFormat="1" ht="60" customHeight="1">
      <c r="A14" s="13"/>
      <c r="B14" s="13"/>
      <c r="C14" s="13"/>
      <c r="D14" s="13"/>
      <c r="E14" s="13" t="s">
        <v>364</v>
      </c>
      <c r="F14" s="13"/>
      <c r="G14" s="13" t="s">
        <v>364</v>
      </c>
      <c r="H14" s="13"/>
      <c r="I14" s="13" t="s">
        <v>364</v>
      </c>
      <c r="J14" s="13" t="s">
        <v>364</v>
      </c>
      <c r="K14" s="13" t="s">
        <v>364</v>
      </c>
      <c r="L14" s="13" t="s">
        <v>364</v>
      </c>
      <c r="M14" s="13" t="s">
        <v>364</v>
      </c>
      <c r="N14" s="13" t="s">
        <v>364</v>
      </c>
      <c r="O14" s="13" t="s">
        <v>364</v>
      </c>
      <c r="P14" s="13" t="s">
        <v>364</v>
      </c>
      <c r="Q14" s="13" t="s">
        <v>364</v>
      </c>
      <c r="R14" s="13"/>
    </row>
    <row r="15" spans="1:18" s="6" customFormat="1">
      <c r="A15" s="7"/>
      <c r="B15" s="7"/>
      <c r="C15" s="7"/>
      <c r="D15" s="7"/>
      <c r="E15" s="7"/>
      <c r="F15" s="7"/>
      <c r="G15" s="7"/>
      <c r="H15" s="7"/>
      <c r="I15" s="7"/>
      <c r="J15" s="7"/>
      <c r="K15" s="17"/>
      <c r="L15" s="7"/>
      <c r="M15" s="7"/>
      <c r="N15" s="7"/>
      <c r="O15" s="7"/>
      <c r="P15" s="7"/>
      <c r="Q15" s="7"/>
      <c r="R15" s="7"/>
    </row>
    <row r="16" spans="1:18" s="6" customFormat="1">
      <c r="A16" s="7"/>
      <c r="B16" s="7"/>
      <c r="C16" s="7"/>
      <c r="D16" s="7"/>
      <c r="E16" s="7"/>
      <c r="F16" s="7"/>
      <c r="G16" s="7"/>
      <c r="H16" s="7"/>
      <c r="I16" s="7"/>
      <c r="J16" s="7"/>
      <c r="K16" s="7"/>
      <c r="L16" s="7"/>
      <c r="M16" s="7"/>
      <c r="N16" s="7"/>
      <c r="O16" s="7"/>
      <c r="P16" s="7"/>
      <c r="Q16" s="7"/>
      <c r="R16" s="7"/>
    </row>
    <row r="17" spans="1:18" s="6" customFormat="1">
      <c r="A17" s="7"/>
      <c r="B17" s="7"/>
      <c r="C17" s="7"/>
      <c r="D17" s="7"/>
      <c r="E17" s="7"/>
      <c r="F17" s="7"/>
      <c r="G17" s="7"/>
      <c r="H17" s="7"/>
      <c r="I17" s="7"/>
      <c r="J17" s="7"/>
      <c r="K17" s="7"/>
      <c r="L17" s="7"/>
      <c r="M17" s="7"/>
      <c r="N17" s="7"/>
      <c r="O17" s="7"/>
      <c r="P17" s="7"/>
      <c r="Q17" s="7"/>
      <c r="R17" s="7"/>
    </row>
    <row r="18" spans="1:18" s="6" customFormat="1" ht="57" customHeight="1">
      <c r="A18" s="42" t="s">
        <v>367</v>
      </c>
      <c r="B18" s="42"/>
      <c r="C18" s="42"/>
      <c r="D18" s="42"/>
      <c r="E18" s="42"/>
      <c r="F18" s="42"/>
      <c r="G18" s="42"/>
      <c r="H18" s="42"/>
      <c r="I18" s="42"/>
      <c r="J18" s="7"/>
      <c r="K18" s="7"/>
      <c r="L18" s="7"/>
      <c r="M18" s="7"/>
      <c r="N18" s="7"/>
      <c r="O18" s="7"/>
      <c r="P18" s="7"/>
      <c r="Q18" s="7"/>
      <c r="R18" s="7"/>
    </row>
    <row r="19" spans="1:18" s="6" customFormat="1" ht="57" customHeight="1">
      <c r="A19" s="42" t="s">
        <v>381</v>
      </c>
      <c r="B19" s="42"/>
      <c r="C19" s="42"/>
      <c r="D19" s="42"/>
      <c r="E19" s="42"/>
      <c r="F19" s="42"/>
      <c r="G19" s="42"/>
      <c r="H19" s="42"/>
      <c r="I19" s="42"/>
      <c r="J19" s="7"/>
      <c r="K19" s="7"/>
      <c r="L19" s="7"/>
      <c r="M19" s="7"/>
      <c r="N19" s="7"/>
      <c r="O19" s="7"/>
      <c r="P19" s="7"/>
      <c r="Q19" s="7"/>
      <c r="R19" s="7"/>
    </row>
    <row r="20" spans="1:18" s="6" customFormat="1" ht="55.5" customHeight="1">
      <c r="A20" s="39" t="s">
        <v>394</v>
      </c>
      <c r="B20" s="39"/>
      <c r="C20" s="39"/>
      <c r="D20" s="39"/>
      <c r="E20" s="39"/>
      <c r="F20" s="39"/>
      <c r="G20" s="39"/>
      <c r="H20" s="39"/>
      <c r="I20" s="39"/>
    </row>
    <row r="21" spans="1:18" s="6" customFormat="1" ht="51" customHeight="1">
      <c r="A21" s="39" t="s">
        <v>395</v>
      </c>
      <c r="B21" s="39"/>
      <c r="C21" s="39"/>
      <c r="D21" s="39"/>
      <c r="E21" s="39"/>
      <c r="F21" s="39"/>
      <c r="G21" s="39"/>
      <c r="H21" s="39"/>
      <c r="I21" s="39"/>
    </row>
    <row r="22" spans="1:18" s="6" customFormat="1" ht="67.5" customHeight="1">
      <c r="A22" s="39" t="s">
        <v>396</v>
      </c>
      <c r="B22" s="39"/>
      <c r="C22" s="39"/>
      <c r="D22" s="39"/>
      <c r="E22" s="39"/>
      <c r="F22" s="39"/>
      <c r="G22" s="39"/>
      <c r="H22" s="39"/>
      <c r="I22" s="39"/>
    </row>
    <row r="23" spans="1:18" s="6" customFormat="1" ht="57" customHeight="1">
      <c r="A23" s="39" t="s">
        <v>397</v>
      </c>
      <c r="B23" s="39"/>
      <c r="C23" s="39"/>
      <c r="D23" s="39"/>
      <c r="E23" s="39"/>
      <c r="F23" s="39"/>
      <c r="G23" s="39"/>
      <c r="H23" s="39"/>
      <c r="I23" s="39"/>
    </row>
    <row r="24" spans="1:18" s="6" customFormat="1" ht="52.5" customHeight="1">
      <c r="A24" s="39" t="s">
        <v>398</v>
      </c>
      <c r="B24" s="39"/>
      <c r="C24" s="39"/>
      <c r="D24" s="39"/>
      <c r="E24" s="39"/>
      <c r="F24" s="39"/>
      <c r="G24" s="39"/>
      <c r="H24" s="39"/>
      <c r="I24" s="39"/>
    </row>
    <row r="25" spans="1:18" s="6" customFormat="1" ht="52.5" customHeight="1">
      <c r="A25" s="44" t="s">
        <v>399</v>
      </c>
      <c r="B25" s="44"/>
      <c r="C25" s="44"/>
      <c r="D25" s="44"/>
      <c r="E25" s="44"/>
      <c r="F25" s="44"/>
      <c r="G25" s="44"/>
      <c r="H25" s="44"/>
      <c r="I25" s="44"/>
    </row>
    <row r="26" spans="1:18" s="10" customFormat="1" ht="66" customHeight="1">
      <c r="A26" s="39" t="s">
        <v>400</v>
      </c>
      <c r="B26" s="39"/>
      <c r="C26" s="39"/>
      <c r="D26" s="39"/>
      <c r="E26" s="39"/>
      <c r="F26" s="39"/>
      <c r="G26" s="39"/>
      <c r="H26" s="39"/>
      <c r="I26" s="39"/>
      <c r="J26" s="8"/>
      <c r="K26" s="9"/>
      <c r="M26" s="11"/>
      <c r="N26" s="11"/>
      <c r="O26" s="11"/>
      <c r="P26" s="11"/>
      <c r="Q26" s="11"/>
      <c r="R26" s="11"/>
    </row>
    <row r="27" spans="1:18" s="10" customFormat="1" ht="57.75" customHeight="1">
      <c r="A27" s="39" t="s">
        <v>401</v>
      </c>
      <c r="B27" s="39"/>
      <c r="C27" s="39"/>
      <c r="D27" s="39"/>
      <c r="E27" s="39"/>
      <c r="F27" s="39"/>
      <c r="G27" s="39"/>
      <c r="H27" s="39"/>
      <c r="I27" s="39"/>
      <c r="J27" s="8"/>
      <c r="K27" s="9"/>
      <c r="M27" s="11"/>
      <c r="N27" s="11"/>
      <c r="O27" s="11"/>
      <c r="P27" s="11"/>
      <c r="Q27" s="11"/>
      <c r="R27" s="11"/>
    </row>
    <row r="28" spans="1:18" s="6" customFormat="1" ht="15" customHeight="1"/>
    <row r="29" spans="1:18" ht="15" customHeight="1"/>
    <row r="30" spans="1:18" ht="15" customHeight="1"/>
    <row r="31" spans="1:18" ht="15" customHeight="1"/>
    <row r="32" spans="1:18"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sheetData>
  <dataConsolidate/>
  <mergeCells count="27">
    <mergeCell ref="A26:I26"/>
    <mergeCell ref="A27:I27"/>
    <mergeCell ref="K3:K4"/>
    <mergeCell ref="R2:R4"/>
    <mergeCell ref="A1:H1"/>
    <mergeCell ref="G2:G4"/>
    <mergeCell ref="I2:I4"/>
    <mergeCell ref="A2:A4"/>
    <mergeCell ref="H2:H4"/>
    <mergeCell ref="B2:B4"/>
    <mergeCell ref="C2:C4"/>
    <mergeCell ref="D2:D4"/>
    <mergeCell ref="E2:E4"/>
    <mergeCell ref="F2:F4"/>
    <mergeCell ref="J2:K2"/>
    <mergeCell ref="A25:I25"/>
    <mergeCell ref="A24:I24"/>
    <mergeCell ref="A20:I20"/>
    <mergeCell ref="A21:I21"/>
    <mergeCell ref="A22:I22"/>
    <mergeCell ref="L2:Q2"/>
    <mergeCell ref="J3:J4"/>
    <mergeCell ref="A18:I18"/>
    <mergeCell ref="A19:I19"/>
    <mergeCell ref="A23:I23"/>
    <mergeCell ref="L3:N3"/>
    <mergeCell ref="O3:Q3"/>
  </mergeCells>
  <dataValidations count="5">
    <dataValidation type="list" showInputMessage="1" showErrorMessage="1" sqref="G5:G14">
      <formula1>"انتخاب کنید, شخص, مدرسه علمیه, مراکز،موسسات و سازمانهای حوزوی, مراکز، سازمانها  و موسسات غیر حوزوی"</formula1>
    </dataValidation>
    <dataValidation type="list" allowBlank="1" showInputMessage="1" showErrorMessage="1" errorTitle="خطا" error="لطفا از لیست انتخاب کنید." sqref="I5:I14">
      <formula1>"انتخاب کنید, مدرسه علمیه, عمومی, پژوهشی, آموزشی, فرهنگی,  تبلیغی, اطلاع‌رسانی,  انتشاراتی, هنری,  تولید نرم‌افزار"</formula1>
    </dataValidation>
    <dataValidation type="list" allowBlank="1" showInputMessage="1" showErrorMessage="1" sqref="L5:L14 O5:O14">
      <formula1>"انتخاب کنید,1, 2, 3, 4,5, 6, 7, 8, 9, 10, 11, 12, 13, 14, 15, 16, 17, 18, 19, 20, 21, 22, 23, 24, 25, 26, 27, 28, 29, 30, 31"</formula1>
    </dataValidation>
    <dataValidation type="list" allowBlank="1" showInputMessage="1" showErrorMessage="1" sqref="M5:M14 P5:P14">
      <formula1>"انتخاب کنید,1, 2, 3, 4,5, 6, 7, 8, 9, 10, 11, 12"</formula1>
    </dataValidation>
    <dataValidation type="list" allowBlank="1" showInputMessage="1" showErrorMessage="1" sqref="N5:N14 Q5:Q14">
      <formula1>"انتخاب کنید, 1395,1396,1397,1398,1399,1400"</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errorTitle="خطا" error="لطفا نام شهرستان را از لیست کشویی انتخاب کنید.">
          <x14:formula1>
            <xm:f>'اسامی شهرستان و استان'!$B$8:$B$345</xm:f>
          </x14:formula1>
          <xm:sqref>K5:K14</xm:sqref>
        </x14:dataValidation>
        <x14:dataValidation type="list" allowBlank="1" showInputMessage="1" showErrorMessage="1" errorTitle="خطا" error="لطفا نام استان را از لیست کشویی انتخاب کنید.">
          <x14:formula1>
            <xm:f>'اسامی شهرستان و استان'!$E$8:$E$37</xm:f>
          </x14:formula1>
          <xm:sqref>J5:J14</xm:sqref>
        </x14:dataValidation>
        <x14:dataValidation type="list" allowBlank="1" showInputMessage="1" showErrorMessage="1">
          <x14:formula1>
            <xm:f>'اسامی شهرستان و استان'!$A$6:$L$6</xm:f>
          </x14:formula1>
          <xm:sqref>E5:E14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rightToLeft="1" zoomScaleNormal="100" workbookViewId="0">
      <selection activeCell="B2" sqref="B2"/>
    </sheetView>
  </sheetViews>
  <sheetFormatPr defaultRowHeight="18"/>
  <cols>
    <col min="1" max="1" width="23.7109375" style="16" customWidth="1"/>
    <col min="2" max="2" width="18" style="16" customWidth="1"/>
    <col min="3" max="3" width="56.7109375" style="16" customWidth="1"/>
    <col min="4" max="5" width="23.7109375" style="16" customWidth="1"/>
    <col min="6" max="6" width="18.28515625" style="16" customWidth="1"/>
    <col min="7" max="16384" width="9.140625" style="16"/>
  </cols>
  <sheetData>
    <row r="1" spans="1:6" ht="42.75" customHeight="1">
      <c r="A1" s="22" t="s">
        <v>366</v>
      </c>
      <c r="B1" s="22" t="s">
        <v>385</v>
      </c>
      <c r="C1" s="22" t="s">
        <v>368</v>
      </c>
      <c r="D1" s="22" t="s">
        <v>384</v>
      </c>
      <c r="E1" s="22" t="s">
        <v>365</v>
      </c>
      <c r="F1" s="22" t="s">
        <v>380</v>
      </c>
    </row>
    <row r="2" spans="1:6" ht="27.75" customHeight="1">
      <c r="A2" s="18" t="s">
        <v>369</v>
      </c>
      <c r="B2" s="35">
        <f>IF('تعاملات مدرسه'!R5&gt;0,1,0)</f>
        <v>0</v>
      </c>
      <c r="C2" s="18" t="str">
        <f>'تعاملات مدرسه'!E5</f>
        <v>انتخاب کنید</v>
      </c>
      <c r="D2" s="35">
        <f>IF(OR(C2='اسامی شهرستان و استان'!$B$6,C2='اسامی شهرستان و استان'!$C$6,C2='اسامی شهرستان و استان'!$F$6,C2='اسامی شهرستان و استان'!$H$6),4,IF(OR(C2='اسامی شهرستان و استان'!$D$6,C2='اسامی شهرستان و استان'!$G$6),5,IF(OR(C2='اسامی شهرستان و استان'!$E$6,C2='اسامی شهرستان و استان'!$I$6,C2='اسامی شهرستان و استان'!$J$6,C2='اسامی شهرستان و استان'!$K$6,C2='اسامی شهرستان و استان'!$L$6),3,0)))</f>
        <v>0</v>
      </c>
      <c r="E2" s="35">
        <f>IF(AND('تعاملات مدرسه'!R5&lt;60,'تعاملات مدرسه'!R5&gt;1),1,IF(AND('تعاملات مدرسه'!R5&gt;=61,'تعاملات مدرسه'!R5&lt;=90),1.5,IF(AND('تعاملات مدرسه'!R5&gt;=91,'تعاملات مدرسه'!R5&lt;=180),2.5,IF(AND('تعاملات مدرسه'!R5&gt;=181,'تعاملات مدرسه'!R5&lt;=270),3.5,IF(AND('تعاملات مدرسه'!R6&gt;=271,'تعاملات مدرسه'!R6&lt;=360),4.5,IF('تعاملات مدرسه'!R5&gt;=361,5,0))))))</f>
        <v>0</v>
      </c>
      <c r="F2" s="35">
        <f t="shared" ref="F2:F11" si="0">D2+E2</f>
        <v>0</v>
      </c>
    </row>
    <row r="3" spans="1:6" ht="27.75" customHeight="1">
      <c r="A3" s="18" t="s">
        <v>370</v>
      </c>
      <c r="B3" s="35">
        <f>IF('تعاملات مدرسه'!R6&gt;0,1,0)</f>
        <v>0</v>
      </c>
      <c r="C3" s="18" t="str">
        <f>'تعاملات مدرسه'!E6</f>
        <v>انتخاب کنید</v>
      </c>
      <c r="D3" s="35">
        <f>IF(OR(C3='اسامی شهرستان و استان'!$B$6,C3='اسامی شهرستان و استان'!$C$6,C3='اسامی شهرستان و استان'!$F$6,C3='اسامی شهرستان و استان'!$H$6),4,IF(OR(C3='اسامی شهرستان و استان'!$D$6,C3='اسامی شهرستان و استان'!$G$6),5,IF(OR(C3='اسامی شهرستان و استان'!$E$6,C3='اسامی شهرستان و استان'!$I$6,C3='اسامی شهرستان و استان'!$J$6,C3='اسامی شهرستان و استان'!$K$6,C3='اسامی شهرستان و استان'!$L$6),3,0)))</f>
        <v>0</v>
      </c>
      <c r="E3" s="35">
        <f>IF(AND('تعاملات مدرسه'!R6&lt;60,'تعاملات مدرسه'!R6&gt;1),1,IF(AND('تعاملات مدرسه'!R6&gt;=61,'تعاملات مدرسه'!R6&lt;=90),1.5,IF(AND('تعاملات مدرسه'!R6&gt;=91,'تعاملات مدرسه'!R6&lt;=180),2.5,IF(AND('تعاملات مدرسه'!R6&gt;=181,'تعاملات مدرسه'!R6&lt;=270),3.5,IF(AND('تعاملات مدرسه'!R7&gt;=271,'تعاملات مدرسه'!R7&lt;=360),4.5,IF('تعاملات مدرسه'!R6&gt;=361,5,0))))))</f>
        <v>0</v>
      </c>
      <c r="F3" s="35">
        <f t="shared" si="0"/>
        <v>0</v>
      </c>
    </row>
    <row r="4" spans="1:6" ht="27.75" customHeight="1">
      <c r="A4" s="18" t="s">
        <v>371</v>
      </c>
      <c r="B4" s="35">
        <f>IF('تعاملات مدرسه'!R7&gt;0,1,0)</f>
        <v>0</v>
      </c>
      <c r="C4" s="18" t="str">
        <f>'تعاملات مدرسه'!E7</f>
        <v>انتخاب کنید</v>
      </c>
      <c r="D4" s="35">
        <f>IF(OR(C4='اسامی شهرستان و استان'!$B$6,C4='اسامی شهرستان و استان'!$C$6,C4='اسامی شهرستان و استان'!$F$6,C4='اسامی شهرستان و استان'!$H$6),4,IF(OR(C4='اسامی شهرستان و استان'!$D$6,C4='اسامی شهرستان و استان'!$G$6),5,IF(OR(C4='اسامی شهرستان و استان'!$E$6,C4='اسامی شهرستان و استان'!$I$6,C4='اسامی شهرستان و استان'!$J$6,C4='اسامی شهرستان و استان'!$K$6,C4='اسامی شهرستان و استان'!$L$6),3,0)))</f>
        <v>0</v>
      </c>
      <c r="E4" s="35">
        <f>IF(AND('تعاملات مدرسه'!R7&lt;60,'تعاملات مدرسه'!R7&gt;1),1,IF(AND('تعاملات مدرسه'!R7&gt;=61,'تعاملات مدرسه'!R7&lt;=90),1.5,IF(AND('تعاملات مدرسه'!R7&gt;=91,'تعاملات مدرسه'!R7&lt;=180),2.5,IF(AND('تعاملات مدرسه'!R7&gt;=181,'تعاملات مدرسه'!R7&lt;=270),3.5,IF(AND('تعاملات مدرسه'!R8&gt;=271,'تعاملات مدرسه'!R8&lt;=360),4.5,IF('تعاملات مدرسه'!R7&gt;=361,5,0))))))</f>
        <v>0</v>
      </c>
      <c r="F4" s="35">
        <f t="shared" si="0"/>
        <v>0</v>
      </c>
    </row>
    <row r="5" spans="1:6" ht="27.75" customHeight="1">
      <c r="A5" s="18" t="s">
        <v>372</v>
      </c>
      <c r="B5" s="35">
        <f>IF('تعاملات مدرسه'!R8&gt;0,1,0)</f>
        <v>0</v>
      </c>
      <c r="C5" s="18" t="str">
        <f>'تعاملات مدرسه'!E8</f>
        <v>انتخاب کنید</v>
      </c>
      <c r="D5" s="35">
        <f>IF(OR(C5='اسامی شهرستان و استان'!$B$6,C5='اسامی شهرستان و استان'!$C$6,C5='اسامی شهرستان و استان'!$F$6,C5='اسامی شهرستان و استان'!$H$6),4,IF(OR(C5='اسامی شهرستان و استان'!$D$6,C5='اسامی شهرستان و استان'!$G$6),5,IF(OR(C5='اسامی شهرستان و استان'!$E$6,C5='اسامی شهرستان و استان'!$I$6,C5='اسامی شهرستان و استان'!$J$6,C5='اسامی شهرستان و استان'!$K$6,C5='اسامی شهرستان و استان'!$L$6),3,0)))</f>
        <v>0</v>
      </c>
      <c r="E5" s="35">
        <f>IF(AND('تعاملات مدرسه'!R8&lt;60,'تعاملات مدرسه'!R8&gt;1),1,IF(AND('تعاملات مدرسه'!R8&gt;=61,'تعاملات مدرسه'!R8&lt;=90),1.5,IF(AND('تعاملات مدرسه'!R8&gt;=91,'تعاملات مدرسه'!R8&lt;=180),2.5,IF(AND('تعاملات مدرسه'!R8&gt;=181,'تعاملات مدرسه'!R8&lt;=270),3.5,IF(AND('تعاملات مدرسه'!R8&gt;=271,'تعاملات مدرسه'!R8&lt;=360),4.5,IF('تعاملات مدرسه'!R8&gt;=361,5,0))))))</f>
        <v>0</v>
      </c>
      <c r="F5" s="35">
        <f t="shared" si="0"/>
        <v>0</v>
      </c>
    </row>
    <row r="6" spans="1:6" ht="27.75" customHeight="1">
      <c r="A6" s="18" t="s">
        <v>373</v>
      </c>
      <c r="B6" s="35">
        <f>IF('تعاملات مدرسه'!R9&gt;0,1,0)</f>
        <v>0</v>
      </c>
      <c r="C6" s="18" t="str">
        <f>'تعاملات مدرسه'!E9</f>
        <v>انتخاب کنید</v>
      </c>
      <c r="D6" s="35">
        <f>IF(OR(C6='اسامی شهرستان و استان'!$B$6,C6='اسامی شهرستان و استان'!$C$6,C6='اسامی شهرستان و استان'!$F$6,C6='اسامی شهرستان و استان'!$H$6),4,IF(OR(C6='اسامی شهرستان و استان'!$D$6,C6='اسامی شهرستان و استان'!$G$6),5,IF(OR(C6='اسامی شهرستان و استان'!$E$6,C6='اسامی شهرستان و استان'!$I$6,C6='اسامی شهرستان و استان'!$J$6,C6='اسامی شهرستان و استان'!$K$6,C6='اسامی شهرستان و استان'!$L$6),3,0)))</f>
        <v>0</v>
      </c>
      <c r="E6" s="35">
        <f>IF(AND('تعاملات مدرسه'!R9&lt;60,'تعاملات مدرسه'!R9&gt;1),1,IF(AND('تعاملات مدرسه'!R9&gt;=61,'تعاملات مدرسه'!R9&lt;=90),1.5,IF(AND('تعاملات مدرسه'!R9&gt;=91,'تعاملات مدرسه'!R9&lt;=180),2.5,IF(AND('تعاملات مدرسه'!R9&gt;=181,'تعاملات مدرسه'!R9&lt;=270),3.5,IF(AND('تعاملات مدرسه'!R10&gt;=271,'تعاملات مدرسه'!R10&lt;=360),4.5,IF('تعاملات مدرسه'!R9&gt;=361,5,0))))))</f>
        <v>0</v>
      </c>
      <c r="F6" s="35">
        <f t="shared" si="0"/>
        <v>0</v>
      </c>
    </row>
    <row r="7" spans="1:6" ht="27.75" customHeight="1">
      <c r="A7" s="18" t="s">
        <v>374</v>
      </c>
      <c r="B7" s="35">
        <f>IF('تعاملات مدرسه'!R10&gt;0,1,0)</f>
        <v>0</v>
      </c>
      <c r="C7" s="18" t="str">
        <f>'تعاملات مدرسه'!E10</f>
        <v>انتخاب کنید</v>
      </c>
      <c r="D7" s="35">
        <f>IF(OR(C7='اسامی شهرستان و استان'!$B$6,C7='اسامی شهرستان و استان'!$C$6,C7='اسامی شهرستان و استان'!$F$6,C7='اسامی شهرستان و استان'!$H$6),4,IF(OR(C7='اسامی شهرستان و استان'!$D$6,C7='اسامی شهرستان و استان'!$G$6),5,IF(OR(C7='اسامی شهرستان و استان'!$E$6,C7='اسامی شهرستان و استان'!$I$6,C7='اسامی شهرستان و استان'!$J$6,C7='اسامی شهرستان و استان'!$K$6,C7='اسامی شهرستان و استان'!$L$6),3,0)))</f>
        <v>0</v>
      </c>
      <c r="E7" s="35">
        <f>IF(AND('تعاملات مدرسه'!R10&lt;60,'تعاملات مدرسه'!R10&gt;1),1,IF(AND('تعاملات مدرسه'!R10&gt;=61,'تعاملات مدرسه'!R10&lt;=90),1.5,IF(AND('تعاملات مدرسه'!R10&gt;=91,'تعاملات مدرسه'!R10&lt;=180),2.5,IF(AND('تعاملات مدرسه'!R10&gt;=181,'تعاملات مدرسه'!R10&lt;=270),3.5,IF(AND('تعاملات مدرسه'!R11&gt;=271,'تعاملات مدرسه'!R11&lt;=360),4.5,IF('تعاملات مدرسه'!R10&gt;=361,5,0))))))</f>
        <v>0</v>
      </c>
      <c r="F7" s="35">
        <f t="shared" si="0"/>
        <v>0</v>
      </c>
    </row>
    <row r="8" spans="1:6" ht="27.75" customHeight="1">
      <c r="A8" s="18" t="s">
        <v>375</v>
      </c>
      <c r="B8" s="35">
        <f>IF('تعاملات مدرسه'!R11&gt;0,1,0)</f>
        <v>0</v>
      </c>
      <c r="C8" s="18" t="str">
        <f>'تعاملات مدرسه'!E11</f>
        <v>انتخاب کنید</v>
      </c>
      <c r="D8" s="35">
        <f>IF(OR(C8='اسامی شهرستان و استان'!$B$6,C8='اسامی شهرستان و استان'!$C$6,C8='اسامی شهرستان و استان'!$F$6,C8='اسامی شهرستان و استان'!$H$6),4,IF(OR(C8='اسامی شهرستان و استان'!$D$6,C8='اسامی شهرستان و استان'!$G$6),5,IF(OR(C8='اسامی شهرستان و استان'!$E$6,C8='اسامی شهرستان و استان'!$I$6,C8='اسامی شهرستان و استان'!$J$6,C8='اسامی شهرستان و استان'!$K$6,C8='اسامی شهرستان و استان'!$L$6),3,0)))</f>
        <v>0</v>
      </c>
      <c r="E8" s="35">
        <f>IF(AND('تعاملات مدرسه'!R11&lt;60,'تعاملات مدرسه'!R11&gt;1),1,IF(AND('تعاملات مدرسه'!R11&gt;=61,'تعاملات مدرسه'!R11&lt;=90),1.5,IF(AND('تعاملات مدرسه'!R11&gt;=91,'تعاملات مدرسه'!R11&lt;=180),2.5,IF(AND('تعاملات مدرسه'!R11&gt;=181,'تعاملات مدرسه'!R11&lt;=270),3.5,IF(AND('تعاملات مدرسه'!R12&gt;=271,'تعاملات مدرسه'!R12&lt;=360),4.5,IF('تعاملات مدرسه'!R11&gt;=361,5,0))))))</f>
        <v>0</v>
      </c>
      <c r="F8" s="35">
        <f t="shared" si="0"/>
        <v>0</v>
      </c>
    </row>
    <row r="9" spans="1:6" ht="27.75" customHeight="1">
      <c r="A9" s="18" t="s">
        <v>376</v>
      </c>
      <c r="B9" s="35">
        <f>IF('تعاملات مدرسه'!R12&gt;0,1,0)</f>
        <v>0</v>
      </c>
      <c r="C9" s="18" t="str">
        <f>'تعاملات مدرسه'!E12</f>
        <v>انتخاب کنید</v>
      </c>
      <c r="D9" s="35">
        <f>IF(OR(C9='اسامی شهرستان و استان'!$B$6,C9='اسامی شهرستان و استان'!$C$6,C9='اسامی شهرستان و استان'!$F$6,C9='اسامی شهرستان و استان'!$H$6),4,IF(OR(C9='اسامی شهرستان و استان'!$D$6,C9='اسامی شهرستان و استان'!$G$6),5,IF(OR(C9='اسامی شهرستان و استان'!$E$6,C9='اسامی شهرستان و استان'!$I$6,C9='اسامی شهرستان و استان'!$J$6,C9='اسامی شهرستان و استان'!$K$6,C9='اسامی شهرستان و استان'!$L$6),3,0)))</f>
        <v>0</v>
      </c>
      <c r="E9" s="35">
        <f>IF(AND('تعاملات مدرسه'!R12&lt;60,'تعاملات مدرسه'!R12&gt;1),1,IF(AND('تعاملات مدرسه'!R12&gt;=61,'تعاملات مدرسه'!R12&lt;=90),1.5,IF(AND('تعاملات مدرسه'!R12&gt;=91,'تعاملات مدرسه'!R12&lt;=180),2.5,IF(AND('تعاملات مدرسه'!R12&gt;=181,'تعاملات مدرسه'!R12&lt;=270),3.5,IF(AND('تعاملات مدرسه'!R13&gt;=271,'تعاملات مدرسه'!R13&lt;=360),4.5,IF('تعاملات مدرسه'!R12&gt;=361,5,0))))))</f>
        <v>0</v>
      </c>
      <c r="F9" s="35">
        <f t="shared" si="0"/>
        <v>0</v>
      </c>
    </row>
    <row r="10" spans="1:6" ht="27.75" customHeight="1">
      <c r="A10" s="18" t="s">
        <v>377</v>
      </c>
      <c r="B10" s="35">
        <f>IF('تعاملات مدرسه'!R13&gt;0,1,0)</f>
        <v>0</v>
      </c>
      <c r="C10" s="18" t="str">
        <f>'تعاملات مدرسه'!E13</f>
        <v>انتخاب کنید</v>
      </c>
      <c r="D10" s="35">
        <f>IF(OR(C10='اسامی شهرستان و استان'!$B$6,C10='اسامی شهرستان و استان'!$C$6,C10='اسامی شهرستان و استان'!$F$6,C10='اسامی شهرستان و استان'!$H$6),4,IF(OR(C10='اسامی شهرستان و استان'!$D$6,C10='اسامی شهرستان و استان'!$G$6),5,IF(OR(C10='اسامی شهرستان و استان'!$E$6,C10='اسامی شهرستان و استان'!$I$6,C10='اسامی شهرستان و استان'!$J$6,C10='اسامی شهرستان و استان'!$K$6,C10='اسامی شهرستان و استان'!$L$6),3,0)))</f>
        <v>0</v>
      </c>
      <c r="E10" s="35">
        <f>IF(AND('تعاملات مدرسه'!R13&lt;60,'تعاملات مدرسه'!R13&gt;1),1,IF(AND('تعاملات مدرسه'!R13&gt;=61,'تعاملات مدرسه'!R13&lt;=90),1.5,IF(AND('تعاملات مدرسه'!R13&gt;=91,'تعاملات مدرسه'!R13&lt;=180),2.5,IF(AND('تعاملات مدرسه'!R13&gt;=181,'تعاملات مدرسه'!R13&lt;=270),3.5,IF(AND('تعاملات مدرسه'!R14&gt;=271,'تعاملات مدرسه'!R14&lt;=360),4.5,IF('تعاملات مدرسه'!R13&gt;=361,5,0))))))</f>
        <v>0</v>
      </c>
      <c r="F10" s="35">
        <f t="shared" si="0"/>
        <v>0</v>
      </c>
    </row>
    <row r="11" spans="1:6" ht="27.75" customHeight="1">
      <c r="A11" s="21" t="s">
        <v>378</v>
      </c>
      <c r="B11" s="37">
        <f>IF('تعاملات مدرسه'!R14&gt;0,1,0)</f>
        <v>0</v>
      </c>
      <c r="C11" s="21" t="str">
        <f>'تعاملات مدرسه'!E14</f>
        <v>انتخاب کنید</v>
      </c>
      <c r="D11" s="37">
        <f>IF(OR(C11='اسامی شهرستان و استان'!$B$6,C11='اسامی شهرستان و استان'!$C$6,C11='اسامی شهرستان و استان'!$F$6,C11='اسامی شهرستان و استان'!$H$6),4,IF(OR(C11='اسامی شهرستان و استان'!$D$6,C11='اسامی شهرستان و استان'!$G$6),5,IF(OR(C11='اسامی شهرستان و استان'!$E$6,C11='اسامی شهرستان و استان'!$I$6,C11='اسامی شهرستان و استان'!$J$6,C11='اسامی شهرستان و استان'!$K$6,C11='اسامی شهرستان و استان'!$L$6),3,0)))</f>
        <v>0</v>
      </c>
      <c r="E11" s="37">
        <f>IF(AND('تعاملات مدرسه'!R14&lt;60,'تعاملات مدرسه'!R14&gt;1),1,IF(AND('تعاملات مدرسه'!R14&gt;=61,'تعاملات مدرسه'!R14&lt;=90),1.5,IF(AND('تعاملات مدرسه'!R14&gt;=91,'تعاملات مدرسه'!R14&lt;=180),2.5,IF(AND('تعاملات مدرسه'!R14&gt;=181,'تعاملات مدرسه'!R14&lt;=270),3.5,IF(AND('تعاملات مدرسه'!R15&gt;=271,'تعاملات مدرسه'!R15&lt;=360),4.5,IF('تعاملات مدرسه'!R14&gt;=361,5,0))))))</f>
        <v>0</v>
      </c>
      <c r="F11" s="37">
        <f t="shared" si="0"/>
        <v>0</v>
      </c>
    </row>
    <row r="12" spans="1:6" ht="30" customHeight="1">
      <c r="A12" s="45" t="s">
        <v>386</v>
      </c>
      <c r="B12" s="45"/>
      <c r="C12" s="45"/>
      <c r="D12" s="45"/>
      <c r="E12" s="45"/>
      <c r="F12" s="36">
        <f>SUM(F2:F11)</f>
        <v>0</v>
      </c>
    </row>
    <row r="13" spans="1:6" ht="30" customHeight="1">
      <c r="A13" s="45" t="s">
        <v>391</v>
      </c>
      <c r="B13" s="45"/>
      <c r="C13" s="45"/>
      <c r="D13" s="45"/>
      <c r="E13" s="45"/>
      <c r="F13" s="36">
        <f>COUNTIF(B2:B11,"&gt;0")</f>
        <v>0</v>
      </c>
    </row>
    <row r="14" spans="1:6" ht="30" customHeight="1">
      <c r="A14" s="45" t="s">
        <v>387</v>
      </c>
      <c r="B14" s="45"/>
      <c r="C14" s="45"/>
      <c r="D14" s="45"/>
      <c r="E14" s="45"/>
      <c r="F14" s="36">
        <f>SUM(B2:B11)</f>
        <v>0</v>
      </c>
    </row>
    <row r="15" spans="1:6" ht="30" customHeight="1">
      <c r="A15" s="45" t="s">
        <v>388</v>
      </c>
      <c r="B15" s="45"/>
      <c r="C15" s="45"/>
      <c r="D15" s="45"/>
      <c r="E15" s="45"/>
      <c r="F15" s="36">
        <f>IF(F13&gt;0,F12/F13,0)</f>
        <v>0</v>
      </c>
    </row>
    <row r="16" spans="1:6" ht="30" customHeight="1">
      <c r="A16" s="45" t="s">
        <v>389</v>
      </c>
      <c r="B16" s="45"/>
      <c r="C16" s="45"/>
      <c r="D16" s="45"/>
      <c r="E16" s="45"/>
      <c r="F16" s="38">
        <f>IF((F14+F15)&gt;=11,11,(F15+F14))</f>
        <v>0</v>
      </c>
    </row>
    <row r="17" spans="1:6" ht="30" customHeight="1">
      <c r="A17" s="45" t="s">
        <v>390</v>
      </c>
      <c r="B17" s="45"/>
      <c r="C17" s="45"/>
      <c r="D17" s="45"/>
      <c r="E17" s="45"/>
      <c r="F17" s="36">
        <f>IF((F15+F14)&gt;11,(F14+F15)-11,0)</f>
        <v>0</v>
      </c>
    </row>
  </sheetData>
  <sheetProtection password="CF7A" sheet="1" objects="1" scenarios="1"/>
  <mergeCells count="6">
    <mergeCell ref="A17:E17"/>
    <mergeCell ref="A12:E12"/>
    <mergeCell ref="A13:E13"/>
    <mergeCell ref="A14:E14"/>
    <mergeCell ref="A15:E15"/>
    <mergeCell ref="A16:E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5:N345"/>
  <sheetViews>
    <sheetView rightToLeft="1" topLeftCell="A4" zoomScale="90" zoomScaleNormal="90" workbookViewId="0">
      <selection activeCell="F12" sqref="F12"/>
    </sheetView>
  </sheetViews>
  <sheetFormatPr defaultRowHeight="18"/>
  <cols>
    <col min="1" max="1" width="9.140625" style="26"/>
    <col min="2" max="2" width="25.140625" style="26" customWidth="1"/>
    <col min="3" max="4" width="11.5703125" style="26" customWidth="1"/>
    <col min="5" max="5" width="27.42578125" style="26" customWidth="1"/>
    <col min="6" max="13" width="11.5703125" style="26" customWidth="1"/>
    <col min="14" max="14" width="12.28515625" style="26" customWidth="1"/>
    <col min="15" max="15" width="18.140625" style="26" customWidth="1"/>
    <col min="16" max="16384" width="9.140625" style="26"/>
  </cols>
  <sheetData>
    <row r="5" spans="1:14" s="25" customFormat="1" ht="24.75" customHeight="1">
      <c r="A5" s="19" t="s">
        <v>379</v>
      </c>
      <c r="B5" s="33">
        <v>4</v>
      </c>
      <c r="C5" s="33">
        <v>4</v>
      </c>
      <c r="D5" s="20">
        <v>5</v>
      </c>
      <c r="E5" s="34">
        <v>3</v>
      </c>
      <c r="F5" s="33">
        <v>4</v>
      </c>
      <c r="G5" s="20">
        <v>5</v>
      </c>
      <c r="H5" s="33">
        <v>4</v>
      </c>
      <c r="I5" s="34">
        <v>3</v>
      </c>
      <c r="J5" s="34">
        <v>3</v>
      </c>
      <c r="K5" s="34">
        <v>3</v>
      </c>
      <c r="L5" s="34">
        <v>3</v>
      </c>
    </row>
    <row r="6" spans="1:14" ht="132.75" customHeight="1">
      <c r="A6" s="23" t="s">
        <v>364</v>
      </c>
      <c r="B6" s="23" t="s">
        <v>322</v>
      </c>
      <c r="C6" s="23" t="s">
        <v>325</v>
      </c>
      <c r="D6" s="24" t="s">
        <v>329</v>
      </c>
      <c r="E6" s="24" t="s">
        <v>327</v>
      </c>
      <c r="F6" s="24" t="s">
        <v>328</v>
      </c>
      <c r="G6" s="24" t="s">
        <v>319</v>
      </c>
      <c r="H6" s="24" t="s">
        <v>320</v>
      </c>
      <c r="I6" s="24" t="s">
        <v>321</v>
      </c>
      <c r="J6" s="24" t="s">
        <v>324</v>
      </c>
      <c r="K6" s="24" t="s">
        <v>323</v>
      </c>
      <c r="L6" s="24" t="s">
        <v>326</v>
      </c>
    </row>
    <row r="7" spans="1:14" ht="47.25" customHeight="1">
      <c r="A7" s="27"/>
      <c r="B7" s="27"/>
      <c r="C7" s="27"/>
      <c r="D7" s="28"/>
      <c r="E7" s="28"/>
      <c r="F7" s="28"/>
      <c r="G7" s="28"/>
      <c r="H7" s="28"/>
      <c r="I7" s="28"/>
      <c r="J7" s="28"/>
      <c r="K7" s="28"/>
      <c r="L7" s="28"/>
    </row>
    <row r="8" spans="1:14" ht="18" customHeight="1">
      <c r="B8" s="29" t="s">
        <v>364</v>
      </c>
      <c r="E8" s="29" t="s">
        <v>364</v>
      </c>
    </row>
    <row r="9" spans="1:14" ht="18" customHeight="1">
      <c r="B9" s="30" t="s">
        <v>362</v>
      </c>
      <c r="D9" s="1"/>
      <c r="E9" s="15" t="s">
        <v>10</v>
      </c>
      <c r="F9" s="1"/>
      <c r="H9" s="1"/>
      <c r="J9" s="1"/>
      <c r="L9" s="1"/>
      <c r="M9" s="1"/>
      <c r="N9" s="1"/>
    </row>
    <row r="10" spans="1:14" ht="22.5">
      <c r="B10" s="31" t="s">
        <v>82</v>
      </c>
      <c r="E10" s="15" t="s">
        <v>11</v>
      </c>
    </row>
    <row r="11" spans="1:14" ht="22.5">
      <c r="B11" s="31" t="s">
        <v>81</v>
      </c>
      <c r="E11" s="15" t="s">
        <v>6</v>
      </c>
    </row>
    <row r="12" spans="1:14" ht="22.5">
      <c r="B12" s="31" t="s">
        <v>83</v>
      </c>
      <c r="E12" s="15" t="s">
        <v>7</v>
      </c>
    </row>
    <row r="13" spans="1:14" ht="22.5">
      <c r="B13" s="31" t="s">
        <v>84</v>
      </c>
      <c r="E13" s="15" t="s">
        <v>8</v>
      </c>
    </row>
    <row r="14" spans="1:14" ht="22.5">
      <c r="B14" s="31" t="s">
        <v>85</v>
      </c>
      <c r="E14" s="15" t="s">
        <v>9</v>
      </c>
    </row>
    <row r="15" spans="1:14" ht="22.5">
      <c r="B15" s="31" t="s">
        <v>86</v>
      </c>
      <c r="E15" s="15" t="s">
        <v>12</v>
      </c>
    </row>
    <row r="16" spans="1:14" ht="22.5">
      <c r="B16" s="31" t="s">
        <v>87</v>
      </c>
      <c r="E16" s="15" t="s">
        <v>13</v>
      </c>
    </row>
    <row r="17" spans="2:5" ht="22.5">
      <c r="B17" s="31" t="s">
        <v>88</v>
      </c>
      <c r="E17" s="15" t="s">
        <v>14</v>
      </c>
    </row>
    <row r="18" spans="2:5" ht="22.5">
      <c r="B18" s="31" t="s">
        <v>89</v>
      </c>
      <c r="E18" s="15" t="s">
        <v>15</v>
      </c>
    </row>
    <row r="19" spans="2:5" ht="22.5">
      <c r="B19" s="31" t="s">
        <v>90</v>
      </c>
      <c r="E19" s="15" t="s">
        <v>314</v>
      </c>
    </row>
    <row r="20" spans="2:5" ht="22.5">
      <c r="B20" s="31" t="s">
        <v>91</v>
      </c>
      <c r="E20" s="15" t="s">
        <v>16</v>
      </c>
    </row>
    <row r="21" spans="2:5" ht="22.5">
      <c r="B21" s="31" t="s">
        <v>92</v>
      </c>
      <c r="E21" s="15" t="s">
        <v>17</v>
      </c>
    </row>
    <row r="22" spans="2:5" ht="22.5">
      <c r="B22" s="29"/>
      <c r="E22" s="15" t="s">
        <v>18</v>
      </c>
    </row>
    <row r="23" spans="2:5" ht="22.5">
      <c r="B23" s="30" t="s">
        <v>363</v>
      </c>
      <c r="E23" s="15" t="s">
        <v>19</v>
      </c>
    </row>
    <row r="24" spans="2:5" ht="22.5">
      <c r="B24" s="31" t="s">
        <v>315</v>
      </c>
      <c r="E24" s="15" t="s">
        <v>20</v>
      </c>
    </row>
    <row r="25" spans="2:5" ht="22.5">
      <c r="B25" s="31" t="s">
        <v>93</v>
      </c>
      <c r="E25" s="15" t="s">
        <v>4</v>
      </c>
    </row>
    <row r="26" spans="2:5" ht="22.5">
      <c r="B26" s="31" t="s">
        <v>94</v>
      </c>
      <c r="E26" s="15" t="s">
        <v>21</v>
      </c>
    </row>
    <row r="27" spans="2:5" ht="22.5">
      <c r="B27" s="31" t="s">
        <v>95</v>
      </c>
      <c r="E27" s="15" t="s">
        <v>22</v>
      </c>
    </row>
    <row r="28" spans="2:5" ht="22.5">
      <c r="B28" s="31" t="s">
        <v>96</v>
      </c>
      <c r="E28" s="15" t="s">
        <v>23</v>
      </c>
    </row>
    <row r="29" spans="2:5" ht="22.5">
      <c r="B29" s="31" t="s">
        <v>97</v>
      </c>
      <c r="E29" s="15" t="s">
        <v>24</v>
      </c>
    </row>
    <row r="30" spans="2:5" ht="22.5">
      <c r="B30" s="31" t="s">
        <v>98</v>
      </c>
      <c r="E30" s="15" t="s">
        <v>25</v>
      </c>
    </row>
    <row r="31" spans="2:5" ht="22.5">
      <c r="B31" s="31" t="s">
        <v>99</v>
      </c>
      <c r="E31" s="15" t="s">
        <v>26</v>
      </c>
    </row>
    <row r="32" spans="2:5" ht="22.5">
      <c r="B32" s="31" t="s">
        <v>100</v>
      </c>
      <c r="E32" s="15" t="s">
        <v>27</v>
      </c>
    </row>
    <row r="33" spans="2:5" ht="22.5">
      <c r="B33" s="31"/>
      <c r="E33" s="15" t="s">
        <v>28</v>
      </c>
    </row>
    <row r="34" spans="2:5" ht="22.5">
      <c r="B34" s="32" t="s">
        <v>335</v>
      </c>
      <c r="E34" s="15" t="s">
        <v>29</v>
      </c>
    </row>
    <row r="35" spans="2:5" ht="22.5">
      <c r="B35" s="31" t="s">
        <v>33</v>
      </c>
      <c r="E35" s="15" t="s">
        <v>30</v>
      </c>
    </row>
    <row r="36" spans="2:5" ht="22.5">
      <c r="B36" s="31" t="s">
        <v>34</v>
      </c>
      <c r="E36" s="15" t="s">
        <v>31</v>
      </c>
    </row>
    <row r="37" spans="2:5" ht="22.5">
      <c r="B37" s="31" t="s">
        <v>35</v>
      </c>
      <c r="E37" s="15" t="s">
        <v>32</v>
      </c>
    </row>
    <row r="38" spans="2:5">
      <c r="B38" s="31" t="s">
        <v>36</v>
      </c>
    </row>
    <row r="39" spans="2:5">
      <c r="B39" s="31"/>
    </row>
    <row r="40" spans="2:5" ht="19.5">
      <c r="B40" s="32" t="s">
        <v>336</v>
      </c>
    </row>
    <row r="41" spans="2:5">
      <c r="B41" s="31" t="s">
        <v>40</v>
      </c>
    </row>
    <row r="42" spans="2:5">
      <c r="B42" s="31" t="s">
        <v>37</v>
      </c>
    </row>
    <row r="43" spans="2:5">
      <c r="B43" s="31" t="s">
        <v>45</v>
      </c>
    </row>
    <row r="44" spans="2:5">
      <c r="B44" s="31" t="s">
        <v>41</v>
      </c>
    </row>
    <row r="45" spans="2:5">
      <c r="B45" s="31" t="s">
        <v>42</v>
      </c>
    </row>
    <row r="46" spans="2:5">
      <c r="B46" s="31" t="s">
        <v>43</v>
      </c>
    </row>
    <row r="47" spans="2:5">
      <c r="B47" s="31" t="s">
        <v>44</v>
      </c>
    </row>
    <row r="48" spans="2:5">
      <c r="B48" s="31" t="s">
        <v>46</v>
      </c>
    </row>
    <row r="49" spans="2:2">
      <c r="B49" s="31" t="s">
        <v>47</v>
      </c>
    </row>
    <row r="50" spans="2:2">
      <c r="B50" s="31" t="s">
        <v>38</v>
      </c>
    </row>
    <row r="51" spans="2:2">
      <c r="B51" s="31" t="s">
        <v>48</v>
      </c>
    </row>
    <row r="52" spans="2:2">
      <c r="B52" s="31" t="s">
        <v>49</v>
      </c>
    </row>
    <row r="53" spans="2:2">
      <c r="B53" s="31" t="s">
        <v>50</v>
      </c>
    </row>
    <row r="54" spans="2:2">
      <c r="B54" s="31" t="s">
        <v>39</v>
      </c>
    </row>
    <row r="55" spans="2:2">
      <c r="B55" s="31" t="s">
        <v>51</v>
      </c>
    </row>
    <row r="56" spans="2:2">
      <c r="B56" s="31" t="s">
        <v>52</v>
      </c>
    </row>
    <row r="57" spans="2:2">
      <c r="B57" s="31" t="s">
        <v>53</v>
      </c>
    </row>
    <row r="58" spans="2:2">
      <c r="B58" s="31" t="s">
        <v>54</v>
      </c>
    </row>
    <row r="59" spans="2:2">
      <c r="B59" s="31" t="s">
        <v>55</v>
      </c>
    </row>
    <row r="60" spans="2:2">
      <c r="B60" s="31" t="s">
        <v>56</v>
      </c>
    </row>
    <row r="61" spans="2:2">
      <c r="B61" s="31" t="s">
        <v>57</v>
      </c>
    </row>
    <row r="62" spans="2:2">
      <c r="B62" s="31" t="s">
        <v>58</v>
      </c>
    </row>
    <row r="63" spans="2:2">
      <c r="B63" s="31" t="s">
        <v>59</v>
      </c>
    </row>
    <row r="64" spans="2:2">
      <c r="B64" s="31" t="s">
        <v>60</v>
      </c>
    </row>
    <row r="65" spans="2:2">
      <c r="B65" s="31" t="s">
        <v>61</v>
      </c>
    </row>
    <row r="66" spans="2:2">
      <c r="B66" s="31" t="s">
        <v>62</v>
      </c>
    </row>
    <row r="67" spans="2:2">
      <c r="B67" s="31" t="s">
        <v>63</v>
      </c>
    </row>
    <row r="68" spans="2:2">
      <c r="B68" s="31" t="s">
        <v>64</v>
      </c>
    </row>
    <row r="69" spans="2:2">
      <c r="B69" s="31" t="s">
        <v>65</v>
      </c>
    </row>
    <row r="70" spans="2:2">
      <c r="B70" s="31" t="s">
        <v>66</v>
      </c>
    </row>
    <row r="71" spans="2:2">
      <c r="B71" s="31" t="s">
        <v>67</v>
      </c>
    </row>
    <row r="72" spans="2:2">
      <c r="B72" s="31" t="s">
        <v>68</v>
      </c>
    </row>
    <row r="73" spans="2:2">
      <c r="B73" s="31" t="s">
        <v>69</v>
      </c>
    </row>
    <row r="74" spans="2:2">
      <c r="B74" s="31"/>
    </row>
    <row r="75" spans="2:2" ht="19.5">
      <c r="B75" s="32" t="s">
        <v>337</v>
      </c>
    </row>
    <row r="76" spans="2:2">
      <c r="B76" s="31" t="s">
        <v>70</v>
      </c>
    </row>
    <row r="77" spans="2:2">
      <c r="B77" s="31" t="s">
        <v>71</v>
      </c>
    </row>
    <row r="78" spans="2:2">
      <c r="B78" s="31" t="s">
        <v>72</v>
      </c>
    </row>
    <row r="79" spans="2:2">
      <c r="B79" s="31" t="s">
        <v>73</v>
      </c>
    </row>
    <row r="80" spans="2:2">
      <c r="B80" s="31" t="s">
        <v>74</v>
      </c>
    </row>
    <row r="81" spans="2:2">
      <c r="B81" s="31" t="s">
        <v>75</v>
      </c>
    </row>
    <row r="82" spans="2:2">
      <c r="B82" s="31"/>
    </row>
    <row r="83" spans="2:2" ht="19.5">
      <c r="B83" s="32" t="s">
        <v>338</v>
      </c>
    </row>
    <row r="84" spans="2:2">
      <c r="B84" s="31" t="s">
        <v>77</v>
      </c>
    </row>
    <row r="85" spans="2:2">
      <c r="B85" s="31" t="s">
        <v>76</v>
      </c>
    </row>
    <row r="86" spans="2:2">
      <c r="B86" s="31" t="s">
        <v>78</v>
      </c>
    </row>
    <row r="87" spans="2:2">
      <c r="B87" s="31" t="s">
        <v>79</v>
      </c>
    </row>
    <row r="88" spans="2:2">
      <c r="B88" s="31" t="s">
        <v>80</v>
      </c>
    </row>
    <row r="89" spans="2:2">
      <c r="B89" s="31"/>
    </row>
    <row r="90" spans="2:2" ht="19.5">
      <c r="B90" s="32" t="s">
        <v>339</v>
      </c>
    </row>
    <row r="91" spans="2:2">
      <c r="B91" s="31" t="s">
        <v>334</v>
      </c>
    </row>
    <row r="92" spans="2:2">
      <c r="B92" s="31" t="s">
        <v>101</v>
      </c>
    </row>
    <row r="93" spans="2:2">
      <c r="B93" s="31" t="s">
        <v>102</v>
      </c>
    </row>
    <row r="94" spans="2:2">
      <c r="B94" s="31" t="s">
        <v>103</v>
      </c>
    </row>
    <row r="95" spans="2:2">
      <c r="B95" s="31" t="s">
        <v>104</v>
      </c>
    </row>
    <row r="96" spans="2:2">
      <c r="B96" s="31" t="s">
        <v>105</v>
      </c>
    </row>
    <row r="97" spans="2:2">
      <c r="B97" s="31" t="s">
        <v>106</v>
      </c>
    </row>
    <row r="98" spans="2:2">
      <c r="B98" s="31"/>
    </row>
    <row r="99" spans="2:2" ht="19.5">
      <c r="B99" s="32" t="s">
        <v>340</v>
      </c>
    </row>
    <row r="100" spans="2:2">
      <c r="B100" s="31" t="s">
        <v>107</v>
      </c>
    </row>
    <row r="101" spans="2:2">
      <c r="B101" s="31" t="s">
        <v>108</v>
      </c>
    </row>
    <row r="102" spans="2:2">
      <c r="B102" s="31" t="s">
        <v>109</v>
      </c>
    </row>
    <row r="103" spans="2:2">
      <c r="B103" s="31" t="s">
        <v>110</v>
      </c>
    </row>
    <row r="104" spans="2:2">
      <c r="B104" s="31" t="s">
        <v>111</v>
      </c>
    </row>
    <row r="105" spans="2:2">
      <c r="B105" s="31" t="s">
        <v>112</v>
      </c>
    </row>
    <row r="106" spans="2:2">
      <c r="B106" s="31" t="s">
        <v>113</v>
      </c>
    </row>
    <row r="107" spans="2:2">
      <c r="B107" s="31" t="s">
        <v>114</v>
      </c>
    </row>
    <row r="108" spans="2:2">
      <c r="B108" s="31" t="s">
        <v>115</v>
      </c>
    </row>
    <row r="109" spans="2:2">
      <c r="B109" s="31" t="s">
        <v>116</v>
      </c>
    </row>
    <row r="110" spans="2:2">
      <c r="B110" s="31" t="s">
        <v>117</v>
      </c>
    </row>
    <row r="111" spans="2:2">
      <c r="B111" s="31" t="s">
        <v>118</v>
      </c>
    </row>
    <row r="112" spans="2:2">
      <c r="B112" s="31" t="s">
        <v>119</v>
      </c>
    </row>
    <row r="113" spans="2:2">
      <c r="B113" s="31" t="s">
        <v>120</v>
      </c>
    </row>
    <row r="114" spans="2:2">
      <c r="B114" s="31" t="s">
        <v>121</v>
      </c>
    </row>
    <row r="115" spans="2:2">
      <c r="B115" s="31"/>
    </row>
    <row r="116" spans="2:2" ht="19.5">
      <c r="B116" s="32" t="s">
        <v>341</v>
      </c>
    </row>
    <row r="117" spans="2:2">
      <c r="B117" s="31" t="s">
        <v>122</v>
      </c>
    </row>
    <row r="118" spans="2:2">
      <c r="B118" s="31" t="s">
        <v>123</v>
      </c>
    </row>
    <row r="119" spans="2:2">
      <c r="B119" s="31" t="s">
        <v>124</v>
      </c>
    </row>
    <row r="120" spans="2:2">
      <c r="B120" s="31" t="s">
        <v>125</v>
      </c>
    </row>
    <row r="121" spans="2:2">
      <c r="B121" s="31" t="s">
        <v>126</v>
      </c>
    </row>
    <row r="122" spans="2:2">
      <c r="B122" s="31" t="s">
        <v>127</v>
      </c>
    </row>
    <row r="123" spans="2:2">
      <c r="B123" s="31"/>
    </row>
    <row r="124" spans="2:2" ht="19.5">
      <c r="B124" s="32" t="s">
        <v>342</v>
      </c>
    </row>
    <row r="125" spans="2:2">
      <c r="B125" s="31" t="s">
        <v>128</v>
      </c>
    </row>
    <row r="126" spans="2:2">
      <c r="B126" s="31"/>
    </row>
    <row r="127" spans="2:2" ht="19.5">
      <c r="B127" s="32" t="s">
        <v>343</v>
      </c>
    </row>
    <row r="128" spans="2:2">
      <c r="B128" s="31" t="s">
        <v>135</v>
      </c>
    </row>
    <row r="129" spans="2:2">
      <c r="B129" s="31" t="s">
        <v>129</v>
      </c>
    </row>
    <row r="130" spans="2:2">
      <c r="B130" s="31" t="s">
        <v>130</v>
      </c>
    </row>
    <row r="131" spans="2:2">
      <c r="B131" s="31" t="s">
        <v>131</v>
      </c>
    </row>
    <row r="132" spans="2:2">
      <c r="B132" s="31" t="s">
        <v>132</v>
      </c>
    </row>
    <row r="133" spans="2:2">
      <c r="B133" s="31" t="s">
        <v>133</v>
      </c>
    </row>
    <row r="134" spans="2:2">
      <c r="B134" s="31" t="s">
        <v>134</v>
      </c>
    </row>
    <row r="135" spans="2:2">
      <c r="B135" s="31" t="s">
        <v>136</v>
      </c>
    </row>
    <row r="136" spans="2:2">
      <c r="B136" s="31" t="s">
        <v>137</v>
      </c>
    </row>
    <row r="137" spans="2:2">
      <c r="B137" s="31" t="s">
        <v>138</v>
      </c>
    </row>
    <row r="138" spans="2:2">
      <c r="B138" s="31" t="s">
        <v>139</v>
      </c>
    </row>
    <row r="139" spans="2:2">
      <c r="B139" s="31" t="s">
        <v>140</v>
      </c>
    </row>
    <row r="140" spans="2:2">
      <c r="B140" s="31" t="s">
        <v>141</v>
      </c>
    </row>
    <row r="141" spans="2:2">
      <c r="B141" s="31" t="s">
        <v>143</v>
      </c>
    </row>
    <row r="142" spans="2:2">
      <c r="B142" s="31" t="s">
        <v>144</v>
      </c>
    </row>
    <row r="143" spans="2:2">
      <c r="B143" s="31" t="s">
        <v>145</v>
      </c>
    </row>
    <row r="144" spans="2:2">
      <c r="B144" s="31" t="s">
        <v>146</v>
      </c>
    </row>
    <row r="145" spans="2:2">
      <c r="B145" s="31" t="s">
        <v>147</v>
      </c>
    </row>
    <row r="146" spans="2:2">
      <c r="B146" s="31" t="s">
        <v>142</v>
      </c>
    </row>
    <row r="147" spans="2:2">
      <c r="B147" s="31" t="s">
        <v>148</v>
      </c>
    </row>
    <row r="148" spans="2:2">
      <c r="B148" s="31" t="s">
        <v>149</v>
      </c>
    </row>
    <row r="149" spans="2:2">
      <c r="B149" s="31" t="s">
        <v>150</v>
      </c>
    </row>
    <row r="150" spans="2:2">
      <c r="B150" s="31" t="s">
        <v>151</v>
      </c>
    </row>
    <row r="151" spans="2:2">
      <c r="B151" s="31"/>
    </row>
    <row r="152" spans="2:2" ht="19.5">
      <c r="B152" s="32" t="s">
        <v>344</v>
      </c>
    </row>
    <row r="153" spans="2:2">
      <c r="B153" s="31" t="s">
        <v>152</v>
      </c>
    </row>
    <row r="154" spans="2:2">
      <c r="B154" s="31" t="s">
        <v>153</v>
      </c>
    </row>
    <row r="155" spans="2:2">
      <c r="B155" s="31" t="s">
        <v>154</v>
      </c>
    </row>
    <row r="156" spans="2:2">
      <c r="B156" s="31" t="s">
        <v>155</v>
      </c>
    </row>
    <row r="157" spans="2:2">
      <c r="B157" s="31"/>
    </row>
    <row r="158" spans="2:2" ht="19.5">
      <c r="B158" s="32" t="s">
        <v>345</v>
      </c>
    </row>
    <row r="159" spans="2:2">
      <c r="B159" s="31" t="s">
        <v>156</v>
      </c>
    </row>
    <row r="160" spans="2:2">
      <c r="B160" s="31" t="s">
        <v>157</v>
      </c>
    </row>
    <row r="161" spans="2:2">
      <c r="B161" s="31" t="s">
        <v>158</v>
      </c>
    </row>
    <row r="162" spans="2:2">
      <c r="B162" s="31" t="s">
        <v>159</v>
      </c>
    </row>
    <row r="163" spans="2:2">
      <c r="B163" s="31" t="s">
        <v>160</v>
      </c>
    </row>
    <row r="164" spans="2:2">
      <c r="B164" s="31" t="s">
        <v>161</v>
      </c>
    </row>
    <row r="165" spans="2:2">
      <c r="B165" s="31"/>
    </row>
    <row r="166" spans="2:2" ht="19.5">
      <c r="B166" s="32" t="s">
        <v>346</v>
      </c>
    </row>
    <row r="167" spans="2:2">
      <c r="B167" s="31" t="s">
        <v>162</v>
      </c>
    </row>
    <row r="168" spans="2:2">
      <c r="B168" s="31" t="s">
        <v>163</v>
      </c>
    </row>
    <row r="169" spans="2:2">
      <c r="B169" s="31" t="s">
        <v>164</v>
      </c>
    </row>
    <row r="170" spans="2:2">
      <c r="B170" s="31" t="s">
        <v>165</v>
      </c>
    </row>
    <row r="171" spans="2:2">
      <c r="B171" s="31" t="s">
        <v>166</v>
      </c>
    </row>
    <row r="172" spans="2:2">
      <c r="B172" s="31" t="s">
        <v>167</v>
      </c>
    </row>
    <row r="173" spans="2:2">
      <c r="B173" s="31" t="s">
        <v>168</v>
      </c>
    </row>
    <row r="174" spans="2:2">
      <c r="B174" s="31" t="s">
        <v>169</v>
      </c>
    </row>
    <row r="175" spans="2:2">
      <c r="B175" s="31" t="s">
        <v>170</v>
      </c>
    </row>
    <row r="176" spans="2:2">
      <c r="B176" s="31" t="s">
        <v>171</v>
      </c>
    </row>
    <row r="177" spans="2:2">
      <c r="B177" s="31"/>
    </row>
    <row r="178" spans="2:2" ht="19.5">
      <c r="B178" s="32" t="s">
        <v>347</v>
      </c>
    </row>
    <row r="179" spans="2:2">
      <c r="B179" s="31" t="s">
        <v>176</v>
      </c>
    </row>
    <row r="180" spans="2:2">
      <c r="B180" s="31" t="s">
        <v>177</v>
      </c>
    </row>
    <row r="181" spans="2:2">
      <c r="B181" s="31" t="s">
        <v>172</v>
      </c>
    </row>
    <row r="182" spans="2:2">
      <c r="B182" s="31" t="s">
        <v>173</v>
      </c>
    </row>
    <row r="183" spans="2:2">
      <c r="B183" s="31" t="s">
        <v>174</v>
      </c>
    </row>
    <row r="184" spans="2:2">
      <c r="B184" s="31" t="s">
        <v>175</v>
      </c>
    </row>
    <row r="185" spans="2:2">
      <c r="B185" s="31" t="s">
        <v>178</v>
      </c>
    </row>
    <row r="186" spans="2:2">
      <c r="B186" s="31" t="s">
        <v>179</v>
      </c>
    </row>
    <row r="187" spans="2:2">
      <c r="B187" s="31" t="s">
        <v>180</v>
      </c>
    </row>
    <row r="188" spans="2:2">
      <c r="B188" s="31" t="s">
        <v>181</v>
      </c>
    </row>
    <row r="189" spans="2:2">
      <c r="B189" s="31" t="s">
        <v>182</v>
      </c>
    </row>
    <row r="190" spans="2:2">
      <c r="B190" s="31" t="s">
        <v>183</v>
      </c>
    </row>
    <row r="191" spans="2:2">
      <c r="B191" s="31" t="s">
        <v>184</v>
      </c>
    </row>
    <row r="192" spans="2:2">
      <c r="B192" s="31" t="s">
        <v>185</v>
      </c>
    </row>
    <row r="193" spans="2:2">
      <c r="B193" s="31" t="s">
        <v>186</v>
      </c>
    </row>
    <row r="194" spans="2:2">
      <c r="B194" s="31" t="s">
        <v>187</v>
      </c>
    </row>
    <row r="195" spans="2:2">
      <c r="B195" s="31" t="s">
        <v>188</v>
      </c>
    </row>
    <row r="196" spans="2:2">
      <c r="B196" s="31" t="s">
        <v>189</v>
      </c>
    </row>
    <row r="197" spans="2:2">
      <c r="B197" s="31" t="s">
        <v>190</v>
      </c>
    </row>
    <row r="198" spans="2:2">
      <c r="B198" s="31" t="s">
        <v>191</v>
      </c>
    </row>
    <row r="199" spans="2:2">
      <c r="B199" s="31" t="s">
        <v>192</v>
      </c>
    </row>
    <row r="200" spans="2:2">
      <c r="B200" s="31" t="s">
        <v>193</v>
      </c>
    </row>
    <row r="201" spans="2:2">
      <c r="B201" s="31"/>
    </row>
    <row r="202" spans="2:2" ht="19.5">
      <c r="B202" s="32" t="s">
        <v>348</v>
      </c>
    </row>
    <row r="203" spans="2:2">
      <c r="B203" s="31" t="s">
        <v>194</v>
      </c>
    </row>
    <row r="204" spans="2:2">
      <c r="B204" s="31" t="s">
        <v>195</v>
      </c>
    </row>
    <row r="205" spans="2:2">
      <c r="B205" s="31" t="s">
        <v>196</v>
      </c>
    </row>
    <row r="206" spans="2:2">
      <c r="B206" s="31"/>
    </row>
    <row r="207" spans="2:2" ht="19.5">
      <c r="B207" s="32" t="s">
        <v>349</v>
      </c>
    </row>
    <row r="208" spans="2:2">
      <c r="B208" s="31" t="s">
        <v>197</v>
      </c>
    </row>
    <row r="209" spans="2:2">
      <c r="B209" s="31"/>
    </row>
    <row r="210" spans="2:2" ht="19.5">
      <c r="B210" s="32" t="s">
        <v>350</v>
      </c>
    </row>
    <row r="211" spans="2:2">
      <c r="B211" s="31" t="s">
        <v>198</v>
      </c>
    </row>
    <row r="212" spans="2:2">
      <c r="B212" s="31" t="s">
        <v>199</v>
      </c>
    </row>
    <row r="213" spans="2:2">
      <c r="B213" s="31" t="s">
        <v>200</v>
      </c>
    </row>
    <row r="214" spans="2:2">
      <c r="B214" s="31" t="s">
        <v>201</v>
      </c>
    </row>
    <row r="215" spans="2:2">
      <c r="B215" s="31" t="s">
        <v>202</v>
      </c>
    </row>
    <row r="216" spans="2:2">
      <c r="B216" s="31" t="s">
        <v>203</v>
      </c>
    </row>
    <row r="217" spans="2:2">
      <c r="B217" s="31"/>
    </row>
    <row r="218" spans="2:2" ht="19.5">
      <c r="B218" s="32" t="s">
        <v>351</v>
      </c>
    </row>
    <row r="219" spans="2:2">
      <c r="B219" s="31" t="s">
        <v>204</v>
      </c>
    </row>
    <row r="220" spans="2:2">
      <c r="B220" s="31" t="s">
        <v>205</v>
      </c>
    </row>
    <row r="221" spans="2:2">
      <c r="B221" s="31" t="s">
        <v>206</v>
      </c>
    </row>
    <row r="222" spans="2:2">
      <c r="B222" s="31" t="s">
        <v>207</v>
      </c>
    </row>
    <row r="223" spans="2:2">
      <c r="B223" s="31" t="s">
        <v>208</v>
      </c>
    </row>
    <row r="224" spans="2:2">
      <c r="B224" s="31" t="s">
        <v>209</v>
      </c>
    </row>
    <row r="225" spans="2:2">
      <c r="B225" s="31" t="s">
        <v>210</v>
      </c>
    </row>
    <row r="226" spans="2:2">
      <c r="B226" s="31" t="s">
        <v>211</v>
      </c>
    </row>
    <row r="227" spans="2:2">
      <c r="B227" s="31" t="s">
        <v>212</v>
      </c>
    </row>
    <row r="228" spans="2:2">
      <c r="B228" s="31" t="s">
        <v>213</v>
      </c>
    </row>
    <row r="229" spans="2:2">
      <c r="B229" s="31" t="s">
        <v>214</v>
      </c>
    </row>
    <row r="230" spans="2:2">
      <c r="B230" s="31" t="s">
        <v>215</v>
      </c>
    </row>
    <row r="231" spans="2:2">
      <c r="B231" s="31" t="s">
        <v>216</v>
      </c>
    </row>
    <row r="232" spans="2:2">
      <c r="B232" s="31" t="s">
        <v>217</v>
      </c>
    </row>
    <row r="233" spans="2:2">
      <c r="B233" s="31"/>
    </row>
    <row r="234" spans="2:2" ht="19.5">
      <c r="B234" s="32" t="s">
        <v>352</v>
      </c>
    </row>
    <row r="235" spans="2:2">
      <c r="B235" s="31" t="s">
        <v>218</v>
      </c>
    </row>
    <row r="236" spans="2:2">
      <c r="B236" s="31" t="s">
        <v>219</v>
      </c>
    </row>
    <row r="237" spans="2:2">
      <c r="B237" s="31" t="s">
        <v>220</v>
      </c>
    </row>
    <row r="238" spans="2:2">
      <c r="B238" s="31" t="s">
        <v>221</v>
      </c>
    </row>
    <row r="239" spans="2:2">
      <c r="B239" s="31" t="s">
        <v>222</v>
      </c>
    </row>
    <row r="240" spans="2:2">
      <c r="B240" s="31" t="s">
        <v>223</v>
      </c>
    </row>
    <row r="241" spans="2:2">
      <c r="B241" s="31" t="s">
        <v>224</v>
      </c>
    </row>
    <row r="242" spans="2:2">
      <c r="B242" s="31" t="s">
        <v>225</v>
      </c>
    </row>
    <row r="243" spans="2:2">
      <c r="B243" s="31"/>
    </row>
    <row r="244" spans="2:2" ht="19.5">
      <c r="B244" s="32" t="s">
        <v>353</v>
      </c>
    </row>
    <row r="245" spans="2:2">
      <c r="B245" s="31" t="s">
        <v>227</v>
      </c>
    </row>
    <row r="246" spans="2:2">
      <c r="B246" s="31" t="s">
        <v>226</v>
      </c>
    </row>
    <row r="247" spans="2:2">
      <c r="B247" s="31" t="s">
        <v>229</v>
      </c>
    </row>
    <row r="248" spans="2:2">
      <c r="B248" s="31" t="s">
        <v>228</v>
      </c>
    </row>
    <row r="249" spans="2:2">
      <c r="B249" s="31" t="s">
        <v>230</v>
      </c>
    </row>
    <row r="250" spans="2:2">
      <c r="B250" s="31"/>
    </row>
    <row r="251" spans="2:2" ht="19.5">
      <c r="B251" s="32" t="s">
        <v>354</v>
      </c>
    </row>
    <row r="252" spans="2:2">
      <c r="B252" s="31" t="s">
        <v>232</v>
      </c>
    </row>
    <row r="253" spans="2:2">
      <c r="B253" s="31" t="s">
        <v>231</v>
      </c>
    </row>
    <row r="254" spans="2:2">
      <c r="B254" s="31" t="s">
        <v>233</v>
      </c>
    </row>
    <row r="255" spans="2:2">
      <c r="B255" s="31" t="s">
        <v>234</v>
      </c>
    </row>
    <row r="256" spans="2:2">
      <c r="B256" s="31" t="s">
        <v>235</v>
      </c>
    </row>
    <row r="257" spans="2:2">
      <c r="B257" s="31" t="s">
        <v>236</v>
      </c>
    </row>
    <row r="258" spans="2:2">
      <c r="B258" s="31" t="s">
        <v>237</v>
      </c>
    </row>
    <row r="259" spans="2:2">
      <c r="B259" s="31" t="s">
        <v>238</v>
      </c>
    </row>
    <row r="260" spans="2:2">
      <c r="B260" s="31" t="s">
        <v>239</v>
      </c>
    </row>
    <row r="261" spans="2:2">
      <c r="B261" s="31"/>
    </row>
    <row r="262" spans="2:2" ht="19.5">
      <c r="B262" s="32" t="s">
        <v>355</v>
      </c>
    </row>
    <row r="263" spans="2:2">
      <c r="B263" s="31" t="s">
        <v>240</v>
      </c>
    </row>
    <row r="264" spans="2:2">
      <c r="B264" s="31" t="s">
        <v>241</v>
      </c>
    </row>
    <row r="265" spans="2:2">
      <c r="B265" s="31" t="s">
        <v>242</v>
      </c>
    </row>
    <row r="266" spans="2:2">
      <c r="B266" s="31" t="s">
        <v>243</v>
      </c>
    </row>
    <row r="267" spans="2:2">
      <c r="B267" s="31" t="s">
        <v>244</v>
      </c>
    </row>
    <row r="268" spans="2:2">
      <c r="B268" s="31" t="s">
        <v>245</v>
      </c>
    </row>
    <row r="269" spans="2:2">
      <c r="B269" s="31" t="s">
        <v>246</v>
      </c>
    </row>
    <row r="270" spans="2:2">
      <c r="B270" s="31" t="s">
        <v>247</v>
      </c>
    </row>
    <row r="271" spans="2:2">
      <c r="B271" s="31"/>
    </row>
    <row r="272" spans="2:2" ht="19.5">
      <c r="B272" s="32" t="s">
        <v>356</v>
      </c>
    </row>
    <row r="273" spans="2:2">
      <c r="B273" s="31" t="s">
        <v>248</v>
      </c>
    </row>
    <row r="274" spans="2:2">
      <c r="B274" s="31" t="s">
        <v>249</v>
      </c>
    </row>
    <row r="275" spans="2:2">
      <c r="B275" s="31" t="s">
        <v>250</v>
      </c>
    </row>
    <row r="276" spans="2:2">
      <c r="B276" s="31" t="s">
        <v>251</v>
      </c>
    </row>
    <row r="277" spans="2:2">
      <c r="B277" s="31" t="s">
        <v>252</v>
      </c>
    </row>
    <row r="278" spans="2:2">
      <c r="B278" s="31" t="s">
        <v>253</v>
      </c>
    </row>
    <row r="279" spans="2:2">
      <c r="B279" s="31" t="s">
        <v>254</v>
      </c>
    </row>
    <row r="280" spans="2:2">
      <c r="B280" s="31" t="s">
        <v>255</v>
      </c>
    </row>
    <row r="281" spans="2:2">
      <c r="B281" s="31" t="s">
        <v>256</v>
      </c>
    </row>
    <row r="282" spans="2:2">
      <c r="B282" s="31"/>
    </row>
    <row r="283" spans="2:2" ht="19.5">
      <c r="B283" s="32" t="s">
        <v>357</v>
      </c>
    </row>
    <row r="284" spans="2:2">
      <c r="B284" s="31" t="s">
        <v>257</v>
      </c>
    </row>
    <row r="285" spans="2:2">
      <c r="B285" s="31" t="s">
        <v>258</v>
      </c>
    </row>
    <row r="286" spans="2:2">
      <c r="B286" s="31" t="s">
        <v>259</v>
      </c>
    </row>
    <row r="287" spans="2:2">
      <c r="B287" s="31" t="s">
        <v>260</v>
      </c>
    </row>
    <row r="288" spans="2:2">
      <c r="B288" s="31" t="s">
        <v>261</v>
      </c>
    </row>
    <row r="289" spans="2:2">
      <c r="B289" s="31" t="s">
        <v>262</v>
      </c>
    </row>
    <row r="290" spans="2:2">
      <c r="B290" s="31" t="s">
        <v>263</v>
      </c>
    </row>
    <row r="291" spans="2:2">
      <c r="B291" s="31" t="s">
        <v>264</v>
      </c>
    </row>
    <row r="292" spans="2:2">
      <c r="B292" s="31" t="s">
        <v>265</v>
      </c>
    </row>
    <row r="293" spans="2:2">
      <c r="B293" s="31" t="s">
        <v>266</v>
      </c>
    </row>
    <row r="294" spans="2:2">
      <c r="B294" s="31" t="s">
        <v>267</v>
      </c>
    </row>
    <row r="295" spans="2:2">
      <c r="B295" s="31" t="s">
        <v>268</v>
      </c>
    </row>
    <row r="296" spans="2:2">
      <c r="B296" s="31" t="s">
        <v>269</v>
      </c>
    </row>
    <row r="297" spans="2:2">
      <c r="B297" s="31" t="s">
        <v>270</v>
      </c>
    </row>
    <row r="298" spans="2:2">
      <c r="B298" s="31"/>
    </row>
    <row r="299" spans="2:2" ht="19.5">
      <c r="B299" s="32" t="s">
        <v>358</v>
      </c>
    </row>
    <row r="300" spans="2:2">
      <c r="B300" s="31" t="s">
        <v>271</v>
      </c>
    </row>
    <row r="301" spans="2:2">
      <c r="B301" s="31" t="s">
        <v>272</v>
      </c>
    </row>
    <row r="302" spans="2:2">
      <c r="B302" s="31" t="s">
        <v>273</v>
      </c>
    </row>
    <row r="303" spans="2:2">
      <c r="B303" s="31" t="s">
        <v>274</v>
      </c>
    </row>
    <row r="304" spans="2:2">
      <c r="B304" s="31" t="s">
        <v>275</v>
      </c>
    </row>
    <row r="305" spans="2:2">
      <c r="B305" s="31" t="s">
        <v>276</v>
      </c>
    </row>
    <row r="306" spans="2:2">
      <c r="B306" s="31" t="s">
        <v>277</v>
      </c>
    </row>
    <row r="307" spans="2:2">
      <c r="B307" s="31" t="s">
        <v>278</v>
      </c>
    </row>
    <row r="308" spans="2:2">
      <c r="B308" s="31" t="s">
        <v>279</v>
      </c>
    </row>
    <row r="309" spans="2:2">
      <c r="B309" s="31" t="s">
        <v>280</v>
      </c>
    </row>
    <row r="310" spans="2:2">
      <c r="B310" s="31"/>
    </row>
    <row r="311" spans="2:2" ht="19.5">
      <c r="B311" s="32" t="s">
        <v>359</v>
      </c>
    </row>
    <row r="312" spans="2:2">
      <c r="B312" s="31" t="s">
        <v>281</v>
      </c>
    </row>
    <row r="313" spans="2:2">
      <c r="B313" s="31" t="s">
        <v>282</v>
      </c>
    </row>
    <row r="314" spans="2:2">
      <c r="B314" s="31" t="s">
        <v>283</v>
      </c>
    </row>
    <row r="315" spans="2:2">
      <c r="B315" s="31" t="s">
        <v>284</v>
      </c>
    </row>
    <row r="316" spans="2:2">
      <c r="B316" s="31" t="s">
        <v>285</v>
      </c>
    </row>
    <row r="317" spans="2:2">
      <c r="B317" s="31" t="s">
        <v>286</v>
      </c>
    </row>
    <row r="318" spans="2:2">
      <c r="B318" s="31" t="s">
        <v>287</v>
      </c>
    </row>
    <row r="319" spans="2:2">
      <c r="B319" s="31" t="s">
        <v>288</v>
      </c>
    </row>
    <row r="320" spans="2:2">
      <c r="B320" s="31"/>
    </row>
    <row r="321" spans="2:2">
      <c r="B321" s="31" t="s">
        <v>289</v>
      </c>
    </row>
    <row r="322" spans="2:2">
      <c r="B322" s="31" t="s">
        <v>290</v>
      </c>
    </row>
    <row r="323" spans="2:2">
      <c r="B323" s="31" t="s">
        <v>291</v>
      </c>
    </row>
    <row r="324" spans="2:2">
      <c r="B324" s="31"/>
    </row>
    <row r="325" spans="2:2" ht="19.5">
      <c r="B325" s="32" t="s">
        <v>360</v>
      </c>
    </row>
    <row r="326" spans="2:2">
      <c r="B326" s="31" t="s">
        <v>292</v>
      </c>
    </row>
    <row r="327" spans="2:2">
      <c r="B327" s="31" t="s">
        <v>293</v>
      </c>
    </row>
    <row r="328" spans="2:2">
      <c r="B328" s="31" t="s">
        <v>294</v>
      </c>
    </row>
    <row r="329" spans="2:2">
      <c r="B329" s="31" t="s">
        <v>295</v>
      </c>
    </row>
    <row r="330" spans="2:2">
      <c r="B330" s="31" t="s">
        <v>296</v>
      </c>
    </row>
    <row r="331" spans="2:2">
      <c r="B331" s="31" t="s">
        <v>297</v>
      </c>
    </row>
    <row r="332" spans="2:2">
      <c r="B332" s="31" t="s">
        <v>298</v>
      </c>
    </row>
    <row r="333" spans="2:2">
      <c r="B333" s="31" t="s">
        <v>299</v>
      </c>
    </row>
    <row r="334" spans="2:2">
      <c r="B334" s="31"/>
    </row>
    <row r="335" spans="2:2" ht="19.5">
      <c r="B335" s="32" t="s">
        <v>361</v>
      </c>
    </row>
    <row r="336" spans="2:2">
      <c r="B336" s="31" t="s">
        <v>300</v>
      </c>
    </row>
    <row r="337" spans="2:2">
      <c r="B337" s="31" t="s">
        <v>301</v>
      </c>
    </row>
    <row r="338" spans="2:2">
      <c r="B338" s="31" t="s">
        <v>302</v>
      </c>
    </row>
    <row r="339" spans="2:2">
      <c r="B339" s="31" t="s">
        <v>303</v>
      </c>
    </row>
    <row r="340" spans="2:2">
      <c r="B340" s="31" t="s">
        <v>304</v>
      </c>
    </row>
    <row r="341" spans="2:2">
      <c r="B341" s="31" t="s">
        <v>305</v>
      </c>
    </row>
    <row r="342" spans="2:2">
      <c r="B342" s="31" t="s">
        <v>306</v>
      </c>
    </row>
    <row r="343" spans="2:2">
      <c r="B343" s="31" t="s">
        <v>307</v>
      </c>
    </row>
    <row r="344" spans="2:2">
      <c r="B344" s="31" t="s">
        <v>308</v>
      </c>
    </row>
    <row r="345" spans="2:2">
      <c r="B345" s="31" t="s">
        <v>309</v>
      </c>
    </row>
  </sheetData>
  <sheetProtection password="CF7A" sheet="1" objects="1" scenarios="1" formatCells="0" formatColumns="0" formatRows="0" insertColumns="0" insertRows="0" insertHyperlinks="0" deleteColumns="0" deleteRows="0" sort="0" autoFilter="0" pivotTables="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تعاملات مدرسه</vt:lpstr>
      <vt:lpstr>امتیازات</vt:lpstr>
      <vt:lpstr>اسامی شهرستان و استان</vt:lpstr>
      <vt:lpstr>'تعاملات مدرسه'!_ftn5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مرجان السادات فاطمی</dc:creator>
  <cp:lastModifiedBy>مرجان السادات فاطمی</cp:lastModifiedBy>
  <dcterms:created xsi:type="dcterms:W3CDTF">2016-09-10T07:52:16Z</dcterms:created>
  <dcterms:modified xsi:type="dcterms:W3CDTF">2017-02-14T08:15:13Z</dcterms:modified>
</cp:coreProperties>
</file>